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山田　斉\Documents\3 県卓球協会関係\４大会関係\(3)その他県卓主催大会\"/>
    </mc:Choice>
  </mc:AlternateContent>
  <xr:revisionPtr revIDLastSave="0" documentId="13_ncr:1_{6D5701E5-32E1-48F3-B4CC-8A818E5E23AB}" xr6:coauthVersionLast="47" xr6:coauthVersionMax="47" xr10:uidLastSave="{00000000-0000-0000-0000-000000000000}"/>
  <bookViews>
    <workbookView xWindow="-110" yWindow="-110" windowWidth="25820" windowHeight="13900" firstSheet="2" activeTab="2" xr2:uid="{DCEC39CE-A487-4A64-B64E-79EA76A370F3}"/>
  </bookViews>
  <sheets>
    <sheet name="元データ" sheetId="2" state="hidden" r:id="rId1"/>
    <sheet name="学校対抗" sheetId="1" state="hidden" r:id="rId2"/>
    <sheet name="大会申込書" sheetId="4" r:id="rId3"/>
    <sheet name="(作成例)" sheetId="8" r:id="rId4"/>
    <sheet name="データ回収用" sheetId="7" r:id="rId5"/>
    <sheet name="Sheet1" sheetId="6" state="hidden" r:id="rId6"/>
  </sheets>
  <definedNames>
    <definedName name="_xlnm.Print_Area" localSheetId="3">'(作成例)'!$B$2:$J$34</definedName>
    <definedName name="_xlnm.Print_Area" localSheetId="1">学校対抗!$A$1:$G$20</definedName>
    <definedName name="_xlnm.Print_Area" localSheetId="2">大会申込書!$B$1:$J$34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8" l="1"/>
  <c r="H5" i="8"/>
  <c r="B8" i="7"/>
  <c r="C8" i="7"/>
  <c r="D8" i="7"/>
  <c r="E8" i="7"/>
  <c r="F8" i="7"/>
  <c r="G8" i="7"/>
  <c r="H8" i="7"/>
  <c r="I8" i="7"/>
  <c r="J8" i="7"/>
  <c r="K8" i="7"/>
  <c r="L8" i="7"/>
  <c r="M8" i="7"/>
  <c r="N8" i="7"/>
  <c r="B7" i="7"/>
  <c r="C7" i="7"/>
  <c r="D7" i="7"/>
  <c r="E7" i="7"/>
  <c r="F7" i="7"/>
  <c r="G7" i="7"/>
  <c r="H7" i="7"/>
  <c r="I7" i="7"/>
  <c r="J7" i="7"/>
  <c r="K7" i="7"/>
  <c r="L7" i="7"/>
  <c r="M7" i="7"/>
  <c r="N7" i="7"/>
  <c r="B6" i="7"/>
  <c r="C6" i="7"/>
  <c r="D6" i="7"/>
  <c r="E6" i="7"/>
  <c r="F6" i="7"/>
  <c r="G6" i="7"/>
  <c r="H6" i="7"/>
  <c r="I6" i="7"/>
  <c r="J6" i="7"/>
  <c r="K6" i="7"/>
  <c r="L6" i="7"/>
  <c r="M6" i="7"/>
  <c r="N6" i="7"/>
  <c r="B5" i="7"/>
  <c r="C5" i="7"/>
  <c r="D5" i="7"/>
  <c r="E5" i="7"/>
  <c r="F5" i="7"/>
  <c r="G5" i="7"/>
  <c r="H5" i="7"/>
  <c r="I5" i="7"/>
  <c r="J5" i="7"/>
  <c r="K5" i="7"/>
  <c r="L5" i="7"/>
  <c r="M5" i="7"/>
  <c r="N5" i="7"/>
  <c r="C4" i="7"/>
  <c r="B4" i="7"/>
  <c r="F4" i="7"/>
  <c r="H4" i="7"/>
  <c r="J4" i="7"/>
  <c r="L4" i="7"/>
  <c r="N4" i="7"/>
  <c r="M4" i="7"/>
  <c r="K4" i="7"/>
  <c r="I4" i="7"/>
  <c r="G4" i="7"/>
  <c r="E4" i="7"/>
  <c r="D4" i="7"/>
  <c r="N3" i="7"/>
  <c r="L3" i="7"/>
  <c r="J3" i="7"/>
  <c r="H3" i="7"/>
  <c r="F3" i="7"/>
  <c r="C3" i="7" l="1"/>
  <c r="D3" i="7"/>
  <c r="E3" i="7"/>
  <c r="G3" i="7"/>
  <c r="I3" i="7"/>
  <c r="K3" i="7"/>
  <c r="M3" i="7"/>
  <c r="B3" i="7"/>
  <c r="H6" i="4"/>
  <c r="H5" i="4"/>
  <c r="D11" i="1"/>
  <c r="B2" i="1" l="1"/>
  <c r="K12" i="1" l="1"/>
  <c r="K11" i="1"/>
  <c r="E4" i="1"/>
  <c r="K15" i="1" l="1"/>
  <c r="K16" i="1"/>
  <c r="K17" i="1"/>
  <c r="K18" i="1"/>
  <c r="K19" i="1"/>
  <c r="K20" i="1"/>
  <c r="K14" i="1"/>
  <c r="D16" i="1"/>
  <c r="J16" i="1" s="1"/>
  <c r="D17" i="1"/>
  <c r="J17" i="1" s="1"/>
  <c r="D18" i="1"/>
  <c r="J18" i="1" s="1"/>
  <c r="D19" i="1"/>
  <c r="J19" i="1" s="1"/>
  <c r="D20" i="1"/>
  <c r="J20" i="1" s="1"/>
  <c r="K13" i="1"/>
  <c r="C5" i="1"/>
  <c r="D10" i="1" s="1"/>
  <c r="C10" i="1" s="1"/>
  <c r="D14" i="1"/>
  <c r="J14" i="1" s="1"/>
  <c r="D15" i="1"/>
  <c r="J15" i="1" s="1"/>
  <c r="D12" i="1" l="1"/>
  <c r="J12" i="1" s="1"/>
  <c r="D9" i="1"/>
  <c r="C18" i="1"/>
  <c r="I18" i="1" s="1"/>
  <c r="C19" i="1"/>
  <c r="I19" i="1" s="1"/>
  <c r="C17" i="1"/>
  <c r="I17" i="1" s="1"/>
  <c r="C16" i="1"/>
  <c r="I16" i="1" s="1"/>
  <c r="C15" i="1"/>
  <c r="I15" i="1" s="1"/>
  <c r="C14" i="1"/>
  <c r="I14" i="1" s="1"/>
  <c r="C20" i="1"/>
  <c r="I20" i="1" s="1"/>
  <c r="D13" i="1"/>
  <c r="J11" i="1"/>
  <c r="C12" i="1" l="1"/>
  <c r="I12" i="1" s="1"/>
  <c r="C9" i="1"/>
  <c r="J13" i="1"/>
  <c r="C13" i="1"/>
  <c r="I13" i="1" s="1"/>
  <c r="C11" i="1"/>
  <c r="I11" i="1" s="1"/>
</calcChain>
</file>

<file path=xl/sharedStrings.xml><?xml version="1.0" encoding="utf-8"?>
<sst xmlns="http://schemas.openxmlformats.org/spreadsheetml/2006/main" count="401" uniqueCount="268">
  <si>
    <t>学年</t>
    <rPh sb="0" eb="2">
      <t>ガクネン</t>
    </rPh>
    <phoneticPr fontId="1"/>
  </si>
  <si>
    <t>所属</t>
    <rPh sb="0" eb="2">
      <t>ショゾク</t>
    </rPh>
    <phoneticPr fontId="1"/>
  </si>
  <si>
    <t>学校名</t>
    <rPh sb="0" eb="3">
      <t>ガッコウメイ</t>
    </rPh>
    <phoneticPr fontId="1"/>
  </si>
  <si>
    <t>前橋</t>
  </si>
  <si>
    <t>略称</t>
    <rPh sb="0" eb="2">
      <t>リャクショウ</t>
    </rPh>
    <phoneticPr fontId="1"/>
  </si>
  <si>
    <t>新田暁</t>
  </si>
  <si>
    <t>市太田</t>
  </si>
  <si>
    <t>高経附</t>
  </si>
  <si>
    <t>市前橋</t>
  </si>
  <si>
    <t>商大附</t>
  </si>
  <si>
    <t>太フ高</t>
  </si>
  <si>
    <t>健大高</t>
  </si>
  <si>
    <t>ＧＫＡ</t>
  </si>
  <si>
    <t>中央中等</t>
  </si>
  <si>
    <t>西邑楽</t>
  </si>
  <si>
    <t>松井田</t>
  </si>
  <si>
    <t>館商工</t>
  </si>
  <si>
    <t>安総合</t>
  </si>
  <si>
    <t>伊勢崎</t>
  </si>
  <si>
    <t>四ツ葉</t>
  </si>
  <si>
    <t>下仁田</t>
  </si>
  <si>
    <t>利根実</t>
  </si>
  <si>
    <t>藤中央</t>
  </si>
  <si>
    <t>大間々</t>
  </si>
  <si>
    <t>長野原</t>
  </si>
  <si>
    <t>吾中央</t>
  </si>
  <si>
    <t>群馬県立前橋高等学校</t>
  </si>
  <si>
    <t>群馬県立前橋南高等学校</t>
  </si>
  <si>
    <t>群馬県立前橋西高等学校</t>
  </si>
  <si>
    <t>群馬県立前橋女子高等学校</t>
  </si>
  <si>
    <t>群馬県立前橋東高等学校</t>
  </si>
  <si>
    <t>群馬県立勢多農林高等学校</t>
  </si>
  <si>
    <t>群馬県立前橋工業高等学校</t>
  </si>
  <si>
    <t>群馬県立前橋商業高等学校</t>
  </si>
  <si>
    <t>群馬県立前橋清陵高等学校</t>
  </si>
  <si>
    <t>群馬県立高崎高等学校</t>
  </si>
  <si>
    <t>群馬県立高崎東高等学校</t>
  </si>
  <si>
    <t>群馬県立高崎北高等学校</t>
  </si>
  <si>
    <t>群馬県立榛名高等学校</t>
  </si>
  <si>
    <t>群馬県立高崎女子高等学校</t>
  </si>
  <si>
    <t>群馬県立吉井高等学校</t>
  </si>
  <si>
    <t>群馬県立高崎工業高等学校</t>
  </si>
  <si>
    <t>群馬県立高崎商業高等学校</t>
  </si>
  <si>
    <t>群馬県立桐生高等学校</t>
  </si>
  <si>
    <t>群馬県立桐生清桜高等学校</t>
  </si>
  <si>
    <t>群馬県立桐生工業高等学校</t>
  </si>
  <si>
    <t>群馬県立伊勢崎高等学校</t>
  </si>
  <si>
    <t>群馬県立伊勢崎清明高等学校</t>
  </si>
  <si>
    <t>群馬県立伊勢崎興陽高等学校</t>
  </si>
  <si>
    <t>群馬県立伊勢崎工業高等学校</t>
  </si>
  <si>
    <t>群馬県立伊勢崎商業高等学校</t>
  </si>
  <si>
    <t>群馬県立太田高等学校</t>
  </si>
  <si>
    <t>群馬県立太田東高等学校</t>
  </si>
  <si>
    <t>群馬県立太田女子高等学校</t>
  </si>
  <si>
    <t>群馬県立新田暁高等学校</t>
  </si>
  <si>
    <t>群馬県立太田工業高等学校</t>
  </si>
  <si>
    <t>群馬県立太田フレックス高等学校</t>
  </si>
  <si>
    <t>群馬県立沼田高等学校</t>
  </si>
  <si>
    <t>群馬県立尾瀬高等学校</t>
  </si>
  <si>
    <t>群馬県立沼田女子高等学校</t>
  </si>
  <si>
    <t>群馬県立利根実業高等学校</t>
  </si>
  <si>
    <t>群馬県立館林高等学校</t>
  </si>
  <si>
    <t>群馬県立館林女子高等学校</t>
  </si>
  <si>
    <t>群馬県立渋川高等学校</t>
  </si>
  <si>
    <t>群馬県立渋川女子高等学校</t>
  </si>
  <si>
    <t>群馬県立渋川青翠高等学校</t>
  </si>
  <si>
    <t>群馬県立渋川工業高等学校</t>
  </si>
  <si>
    <t>群馬県立藤岡中央高等学校</t>
  </si>
  <si>
    <t>群馬県立藤岡北高等学校</t>
  </si>
  <si>
    <t>群馬県立藤岡工業高等学校</t>
  </si>
  <si>
    <t>群馬県立富岡高等学校</t>
  </si>
  <si>
    <t>群馬県立富岡実業高等学校</t>
  </si>
  <si>
    <t>群馬県立松井田高等学校</t>
  </si>
  <si>
    <t>群馬県立安中総合学園高等学校</t>
  </si>
  <si>
    <t>群馬県立大間々高等学校</t>
  </si>
  <si>
    <t>群馬県立万場高等学校</t>
  </si>
  <si>
    <t>群馬県立下仁田高等学校</t>
  </si>
  <si>
    <t>群馬県立吾妻中央高等学校</t>
  </si>
  <si>
    <t>群馬県立長野原高等学校</t>
  </si>
  <si>
    <t>群馬県立嬬恋高等学校</t>
  </si>
  <si>
    <t>群馬県立玉村高等学校</t>
  </si>
  <si>
    <t>群馬県立板倉高等学校</t>
  </si>
  <si>
    <t>群馬県立館林商工高等学校</t>
  </si>
  <si>
    <t>群馬県立西邑楽高等学校</t>
  </si>
  <si>
    <t>群馬県立大泉高等学校</t>
  </si>
  <si>
    <t>群馬県立中央中等教育学校</t>
  </si>
  <si>
    <t>前橋市立前橋高等学校</t>
  </si>
  <si>
    <t>高崎経済大学附属高等学校</t>
  </si>
  <si>
    <t>桐生市立商業高等学校</t>
  </si>
  <si>
    <t>太田市立太田高等学校</t>
  </si>
  <si>
    <t>利根沼田学校組合立利根商業高等学校</t>
  </si>
  <si>
    <t>伊勢崎市立四ツ葉学園中等教育学校</t>
  </si>
  <si>
    <t>共愛学園高等学校</t>
  </si>
  <si>
    <t>前橋育英高等学校</t>
    <phoneticPr fontId="1"/>
  </si>
  <si>
    <t>群馬県立聾学校</t>
    <phoneticPr fontId="1"/>
  </si>
  <si>
    <t>桐生第一高等学校</t>
    <phoneticPr fontId="1"/>
  </si>
  <si>
    <t>樹徳高等学校</t>
    <phoneticPr fontId="1"/>
  </si>
  <si>
    <t>常磐高等学校</t>
    <phoneticPr fontId="1"/>
  </si>
  <si>
    <t>ぐんま国際アカデミー</t>
    <phoneticPr fontId="1"/>
  </si>
  <si>
    <t>関東学園大学附属高等学校</t>
    <phoneticPr fontId="1"/>
  </si>
  <si>
    <t>東京農業大学第二高等学校</t>
    <phoneticPr fontId="1"/>
  </si>
  <si>
    <t>高崎商科大学附属高等学校</t>
    <phoneticPr fontId="1"/>
  </si>
  <si>
    <t>高崎健康福祉大学高崎高等学校</t>
    <phoneticPr fontId="1"/>
  </si>
  <si>
    <t>明和県央高等学校</t>
    <phoneticPr fontId="1"/>
  </si>
  <si>
    <t>新島学園高等学校</t>
    <phoneticPr fontId="1"/>
  </si>
  <si>
    <t>白根開善学校 高等部</t>
  </si>
  <si>
    <t>清陵</t>
  </si>
  <si>
    <t>前工</t>
  </si>
  <si>
    <t>前商</t>
  </si>
  <si>
    <t>勢農</t>
  </si>
  <si>
    <t>前女</t>
  </si>
  <si>
    <t>前南</t>
  </si>
  <si>
    <t>共愛</t>
  </si>
  <si>
    <t>育英</t>
  </si>
  <si>
    <t>前東</t>
  </si>
  <si>
    <t>前西</t>
  </si>
  <si>
    <t>ろう</t>
  </si>
  <si>
    <t>伊商</t>
  </si>
  <si>
    <t>伊工</t>
  </si>
  <si>
    <t>清明</t>
  </si>
  <si>
    <t>興陽</t>
  </si>
  <si>
    <t>玉村</t>
  </si>
  <si>
    <t>桐生</t>
  </si>
  <si>
    <t>桐工</t>
  </si>
  <si>
    <t>桐商</t>
  </si>
  <si>
    <t>桐一</t>
  </si>
  <si>
    <t>樹徳</t>
  </si>
  <si>
    <t>清桜</t>
  </si>
  <si>
    <t>太田</t>
  </si>
  <si>
    <t>太女</t>
  </si>
  <si>
    <t>太工</t>
  </si>
  <si>
    <t>常磐</t>
  </si>
  <si>
    <t>太東</t>
  </si>
  <si>
    <t>館林</t>
  </si>
  <si>
    <t>館女</t>
  </si>
  <si>
    <t>板倉</t>
  </si>
  <si>
    <t>関学</t>
  </si>
  <si>
    <t>大泉</t>
  </si>
  <si>
    <t>渋川</t>
  </si>
  <si>
    <t>渋女</t>
  </si>
  <si>
    <t>渋工</t>
  </si>
  <si>
    <t>青翠</t>
  </si>
  <si>
    <t>沼田</t>
  </si>
  <si>
    <t>尾瀬</t>
  </si>
  <si>
    <t>沼女</t>
  </si>
  <si>
    <t>利商</t>
  </si>
  <si>
    <t>嬬恋</t>
  </si>
  <si>
    <t>白根</t>
  </si>
  <si>
    <t>高崎</t>
  </si>
  <si>
    <t>高工</t>
  </si>
  <si>
    <t>高商</t>
  </si>
  <si>
    <t>高女</t>
  </si>
  <si>
    <t>農二</t>
  </si>
  <si>
    <t>高北</t>
  </si>
  <si>
    <t>榛名</t>
  </si>
  <si>
    <t>高東</t>
  </si>
  <si>
    <t>県央</t>
  </si>
  <si>
    <t>吉井</t>
  </si>
  <si>
    <t>新島</t>
  </si>
  <si>
    <t>富岡</t>
  </si>
  <si>
    <t>富実</t>
  </si>
  <si>
    <t>藤工</t>
  </si>
  <si>
    <t>万場</t>
  </si>
  <si>
    <t>藤北</t>
  </si>
  <si>
    <t>データ回収用</t>
    <rPh sb="3" eb="6">
      <t>カイシュウヨウ</t>
    </rPh>
    <phoneticPr fontId="1"/>
  </si>
  <si>
    <t>申込責任者</t>
    <rPh sb="0" eb="2">
      <t>モウシコミ</t>
    </rPh>
    <rPh sb="2" eb="4">
      <t>セキニン</t>
    </rPh>
    <rPh sb="4" eb="5">
      <t>シャ</t>
    </rPh>
    <phoneticPr fontId="1"/>
  </si>
  <si>
    <t>群馬県高等学校総合体育大会　卓球競技</t>
    <rPh sb="0" eb="3">
      <t>グンマケン</t>
    </rPh>
    <rPh sb="3" eb="5">
      <t>コウトウ</t>
    </rPh>
    <rPh sb="5" eb="7">
      <t>ガッコウ</t>
    </rPh>
    <rPh sb="7" eb="9">
      <t>ソウゴウ</t>
    </rPh>
    <rPh sb="9" eb="11">
      <t>タイイク</t>
    </rPh>
    <rPh sb="11" eb="13">
      <t>タイカイ</t>
    </rPh>
    <rPh sb="14" eb="16">
      <t>タッキュウ</t>
    </rPh>
    <rPh sb="16" eb="18">
      <t>キョウギ</t>
    </rPh>
    <phoneticPr fontId="1"/>
  </si>
  <si>
    <t>姓</t>
    <rPh sb="0" eb="1">
      <t>セイ</t>
    </rPh>
    <phoneticPr fontId="1"/>
  </si>
  <si>
    <t>名</t>
    <rPh sb="0" eb="1">
      <t>メイ</t>
    </rPh>
    <phoneticPr fontId="1"/>
  </si>
  <si>
    <t>帯同審判</t>
    <rPh sb="0" eb="4">
      <t>タイドウシンパン</t>
    </rPh>
    <phoneticPr fontId="1"/>
  </si>
  <si>
    <t>種目</t>
    <rPh sb="0" eb="2">
      <t>シュモク</t>
    </rPh>
    <phoneticPr fontId="1"/>
  </si>
  <si>
    <t>参加の有無</t>
    <rPh sb="0" eb="2">
      <t>サンカ</t>
    </rPh>
    <rPh sb="3" eb="5">
      <t>ウム</t>
    </rPh>
    <phoneticPr fontId="1"/>
  </si>
  <si>
    <t>高体連番号</t>
    <rPh sb="0" eb="3">
      <t>コウタイレン</t>
    </rPh>
    <rPh sb="3" eb="5">
      <t>バンゴウ</t>
    </rPh>
    <phoneticPr fontId="1"/>
  </si>
  <si>
    <t>①学校対抗（男子）</t>
    <rPh sb="1" eb="5">
      <t>ガッコウタイコウ</t>
    </rPh>
    <rPh sb="6" eb="8">
      <t>ダンシ</t>
    </rPh>
    <phoneticPr fontId="1"/>
  </si>
  <si>
    <t>②学校対抗（女子）</t>
    <rPh sb="1" eb="5">
      <t>ガッコウタイコウ</t>
    </rPh>
    <rPh sb="6" eb="8">
      <t>ジョシ</t>
    </rPh>
    <phoneticPr fontId="1"/>
  </si>
  <si>
    <t>③男子シングルス</t>
    <rPh sb="1" eb="3">
      <t>ダンシ</t>
    </rPh>
    <phoneticPr fontId="1"/>
  </si>
  <si>
    <t>④男子ダブルス</t>
    <rPh sb="1" eb="3">
      <t>ダンシ</t>
    </rPh>
    <phoneticPr fontId="1"/>
  </si>
  <si>
    <t>⑤女子シングルス</t>
    <rPh sb="1" eb="3">
      <t>ジョシ</t>
    </rPh>
    <phoneticPr fontId="1"/>
  </si>
  <si>
    <t>⑥女子ダブルス</t>
    <rPh sb="1" eb="3">
      <t>ジョシ</t>
    </rPh>
    <phoneticPr fontId="1"/>
  </si>
  <si>
    <t>学校対抗　参加申込書</t>
    <rPh sb="0" eb="4">
      <t>ガッコウタイコウ</t>
    </rPh>
    <rPh sb="5" eb="10">
      <t>サンカモウシコミショ</t>
    </rPh>
    <phoneticPr fontId="1"/>
  </si>
  <si>
    <t>監督①</t>
    <rPh sb="0" eb="2">
      <t>カントク</t>
    </rPh>
    <phoneticPr fontId="1"/>
  </si>
  <si>
    <t>監督②</t>
    <rPh sb="0" eb="2">
      <t>カントク</t>
    </rPh>
    <phoneticPr fontId="1"/>
  </si>
  <si>
    <t>令和５年度群馬県高校卓球選手権大会兼全国高校総合体育大会卓球競技兼二次予選会</t>
    <rPh sb="0" eb="2">
      <t>レイワ</t>
    </rPh>
    <rPh sb="3" eb="5">
      <t>ネンド</t>
    </rPh>
    <phoneticPr fontId="1"/>
  </si>
  <si>
    <t>令和５年度群馬県高校卓球強化大会</t>
    <phoneticPr fontId="1"/>
  </si>
  <si>
    <t>令和５年度群馬県高校新人卓球大会（団体の部）</t>
    <phoneticPr fontId="1"/>
  </si>
  <si>
    <t>令和５年度群馬県高校新人卓球大会（個人の部）</t>
    <phoneticPr fontId="1"/>
  </si>
  <si>
    <t>令和５年度全国選抜卓球大会個人二次予選会</t>
    <phoneticPr fontId="1"/>
  </si>
  <si>
    <t>チーム名</t>
    <rPh sb="3" eb="4">
      <t>メイ</t>
    </rPh>
    <phoneticPr fontId="1"/>
  </si>
  <si>
    <t>連絡先</t>
    <rPh sb="0" eb="3">
      <t>レンラクサキ</t>
    </rPh>
    <phoneticPr fontId="1"/>
  </si>
  <si>
    <t>mail</t>
    <phoneticPr fontId="1"/>
  </si>
  <si>
    <t>監督名</t>
    <rPh sb="0" eb="2">
      <t>カントク</t>
    </rPh>
    <rPh sb="2" eb="3">
      <t>メイ</t>
    </rPh>
    <phoneticPr fontId="1"/>
  </si>
  <si>
    <t>参加料</t>
    <rPh sb="0" eb="3">
      <t>サンカリョウ</t>
    </rPh>
    <phoneticPr fontId="1"/>
  </si>
  <si>
    <t>申込責任者</t>
    <rPh sb="0" eb="1">
      <t>モウ</t>
    </rPh>
    <rPh sb="1" eb="2">
      <t>コ</t>
    </rPh>
    <rPh sb="2" eb="5">
      <t>セキニンシャ</t>
    </rPh>
    <phoneticPr fontId="1"/>
  </si>
  <si>
    <t>②一般女子</t>
  </si>
  <si>
    <t>②一般女子</t>
    <phoneticPr fontId="1"/>
  </si>
  <si>
    <t>③中学生以下男子の部</t>
  </si>
  <si>
    <t>③中学生以下男子の部</t>
    <phoneticPr fontId="1"/>
  </si>
  <si>
    <t>④中学生以下女子の部</t>
  </si>
  <si>
    <t>④中学生以下女子の部</t>
    <phoneticPr fontId="1"/>
  </si>
  <si>
    <t>①一般男子</t>
  </si>
  <si>
    <t>①一般男子</t>
    <phoneticPr fontId="1"/>
  </si>
  <si>
    <t>チーム</t>
    <phoneticPr fontId="1"/>
  </si>
  <si>
    <t>一般の部</t>
    <rPh sb="0" eb="2">
      <t>イッパン</t>
    </rPh>
    <rPh sb="3" eb="4">
      <t>ブ</t>
    </rPh>
    <phoneticPr fontId="1"/>
  </si>
  <si>
    <t>×</t>
    <phoneticPr fontId="1"/>
  </si>
  <si>
    <t>3000円　＝</t>
    <rPh sb="4" eb="5">
      <t>エン</t>
    </rPh>
    <phoneticPr fontId="1"/>
  </si>
  <si>
    <t>円</t>
    <rPh sb="0" eb="1">
      <t>エン</t>
    </rPh>
    <phoneticPr fontId="1"/>
  </si>
  <si>
    <t>中学生以下の部</t>
    <rPh sb="0" eb="5">
      <t>チュウガクセイイカ</t>
    </rPh>
    <rPh sb="6" eb="7">
      <t>ブ</t>
    </rPh>
    <phoneticPr fontId="1"/>
  </si>
  <si>
    <t>2000円　＝</t>
    <rPh sb="4" eb="5">
      <t>エン</t>
    </rPh>
    <phoneticPr fontId="1"/>
  </si>
  <si>
    <t>性別</t>
    <rPh sb="0" eb="2">
      <t>セイベツ</t>
    </rPh>
    <phoneticPr fontId="1"/>
  </si>
  <si>
    <t>小１</t>
    <rPh sb="0" eb="1">
      <t>ショウ</t>
    </rPh>
    <phoneticPr fontId="1"/>
  </si>
  <si>
    <t>小２</t>
    <rPh sb="0" eb="1">
      <t>ショウ</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</si>
  <si>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</si>
  <si>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</si>
  <si>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</si>
  <si>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</si>
  <si>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中１</t>
    <rPh sb="0" eb="1">
      <t>チュウ</t>
    </rPh>
    <phoneticPr fontId="1"/>
  </si>
  <si>
    <t>中２</t>
    <rPh sb="0" eb="1">
      <t>チュウ</t>
    </rPh>
    <phoneticPr fontId="1"/>
  </si>
  <si>
    <t>中３</t>
    <rPh sb="0" eb="1">
      <t>チュウ</t>
    </rPh>
    <phoneticPr fontId="1"/>
  </si>
  <si>
    <t>高１</t>
    <rPh sb="0" eb="1">
      <t>コウ</t>
    </rPh>
    <phoneticPr fontId="1"/>
  </si>
  <si>
    <t>高２</t>
    <rPh sb="0" eb="1">
      <t>コウ</t>
    </rPh>
    <phoneticPr fontId="1"/>
  </si>
  <si>
    <t>高３</t>
    <rPh sb="0" eb="1">
      <t>コウ</t>
    </rPh>
    <phoneticPr fontId="1"/>
  </si>
  <si>
    <t>男</t>
  </si>
  <si>
    <t>2023　GUNMA　TEAM　CUP　オープン卓球大会　参加申込書</t>
    <rPh sb="29" eb="31">
      <t>サンカ</t>
    </rPh>
    <rPh sb="31" eb="34">
      <t>モウシコミショ</t>
    </rPh>
    <rPh sb="32" eb="33">
      <t>コ</t>
    </rPh>
    <rPh sb="33" eb="34">
      <t>ショ</t>
    </rPh>
    <phoneticPr fontId="1"/>
  </si>
  <si>
    <t>ぐんま卓球A</t>
    <rPh sb="3" eb="5">
      <t>タッキュウ</t>
    </rPh>
    <phoneticPr fontId="1"/>
  </si>
  <si>
    <t>ぐんま卓球B</t>
    <rPh sb="3" eb="5">
      <t>タッキュウ</t>
    </rPh>
    <phoneticPr fontId="1"/>
  </si>
  <si>
    <t>監督</t>
    <rPh sb="0" eb="2">
      <t>カントク</t>
    </rPh>
    <phoneticPr fontId="1"/>
  </si>
  <si>
    <t>選手１</t>
    <rPh sb="0" eb="2">
      <t>センシュ</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</si>
  <si>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</si>
  <si>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</si>
  <si>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</si>
  <si>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</si>
  <si>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山田　太郎</t>
    <rPh sb="0" eb="2">
      <t>ヤマダ</t>
    </rPh>
    <rPh sb="3" eb="5">
      <t>タロウ</t>
    </rPh>
    <phoneticPr fontId="1"/>
  </si>
  <si>
    <t>山田　次郎</t>
    <rPh sb="0" eb="2">
      <t>ヤマダ</t>
    </rPh>
    <rPh sb="3" eb="5">
      <t>ジロウ</t>
    </rPh>
    <phoneticPr fontId="1"/>
  </si>
  <si>
    <t>山田　三郎</t>
    <rPh sb="0" eb="2">
      <t>ヤマダ</t>
    </rPh>
    <rPh sb="3" eb="5">
      <t>サブロウ</t>
    </rPh>
    <phoneticPr fontId="1"/>
  </si>
  <si>
    <t>山田　四郎</t>
    <rPh sb="0" eb="2">
      <t>ヤマダ</t>
    </rPh>
    <rPh sb="3" eb="5">
      <t>シロウ</t>
    </rPh>
    <phoneticPr fontId="1"/>
  </si>
  <si>
    <t>山田　花子</t>
    <rPh sb="0" eb="2">
      <t>ヤマダ</t>
    </rPh>
    <rPh sb="3" eb="5">
      <t>ハナコ</t>
    </rPh>
    <phoneticPr fontId="1"/>
  </si>
  <si>
    <t>山田　B子</t>
    <rPh sb="0" eb="2">
      <t>ヤマダ</t>
    </rPh>
    <rPh sb="4" eb="5">
      <t>コ</t>
    </rPh>
    <phoneticPr fontId="1"/>
  </si>
  <si>
    <t>山田　C子</t>
    <rPh sb="0" eb="2">
      <t>ヤマダ</t>
    </rPh>
    <rPh sb="4" eb="5">
      <t>コ</t>
    </rPh>
    <phoneticPr fontId="1"/>
  </si>
  <si>
    <t>山田　D子</t>
    <rPh sb="0" eb="2">
      <t>ヤマダ</t>
    </rPh>
    <rPh sb="4" eb="5">
      <t>コ</t>
    </rPh>
    <phoneticPr fontId="1"/>
  </si>
  <si>
    <t>ぐんま卓球</t>
    <rPh sb="3" eb="5">
      <t>タッキュウ</t>
    </rPh>
    <phoneticPr fontId="1"/>
  </si>
  <si>
    <t>加藤　次郎</t>
    <rPh sb="3" eb="5">
      <t>ジロウ</t>
    </rPh>
    <phoneticPr fontId="1"/>
  </si>
  <si>
    <t>女</t>
  </si>
  <si>
    <t>女</t>
    <rPh sb="0" eb="1">
      <t>オンナ</t>
    </rPh>
    <phoneticPr fontId="1"/>
  </si>
  <si>
    <t>山田　卓子</t>
    <rPh sb="0" eb="2">
      <t>ヤマダ</t>
    </rPh>
    <rPh sb="3" eb="4">
      <t>タク</t>
    </rPh>
    <rPh sb="4" eb="5">
      <t>コ</t>
    </rPh>
    <phoneticPr fontId="1"/>
  </si>
  <si>
    <t>前橋　花子</t>
    <rPh sb="3" eb="5">
      <t>ハナコ</t>
    </rPh>
    <phoneticPr fontId="1"/>
  </si>
  <si>
    <t>前橋　B子</t>
    <rPh sb="4" eb="5">
      <t>コ</t>
    </rPh>
    <phoneticPr fontId="1"/>
  </si>
  <si>
    <t>前橋　C子</t>
    <rPh sb="4" eb="5">
      <t>コ</t>
    </rPh>
    <phoneticPr fontId="1"/>
  </si>
  <si>
    <t>前橋　D子</t>
    <rPh sb="4" eb="5">
      <t>コ</t>
    </rPh>
    <phoneticPr fontId="1"/>
  </si>
  <si>
    <t>佐藤　三郎</t>
    <rPh sb="0" eb="2">
      <t>サトウ</t>
    </rPh>
    <rPh sb="3" eb="5">
      <t>サブロウ</t>
    </rPh>
    <phoneticPr fontId="1"/>
  </si>
  <si>
    <t>藤村　四郎</t>
    <rPh sb="0" eb="2">
      <t>フジムラ</t>
    </rPh>
    <rPh sb="3" eb="5">
      <t>シロウ</t>
    </rPh>
    <phoneticPr fontId="1"/>
  </si>
  <si>
    <t>AA　BB</t>
    <phoneticPr fontId="1"/>
  </si>
  <si>
    <t>CC　DD</t>
    <phoneticPr fontId="1"/>
  </si>
  <si>
    <t>EE　FF</t>
    <phoneticPr fontId="1"/>
  </si>
  <si>
    <t>０００－００００ー００</t>
    <phoneticPr fontId="1"/>
  </si>
  <si>
    <t>○○＠○○.com</t>
    <phoneticPr fontId="1"/>
  </si>
  <si>
    <t>監督は兼務可
学年は小中高生のみ</t>
    <rPh sb="0" eb="2">
      <t>カントク</t>
    </rPh>
    <rPh sb="3" eb="6">
      <t>ケンムカ</t>
    </rPh>
    <rPh sb="7" eb="9">
      <t>ガクネン</t>
    </rPh>
    <rPh sb="10" eb="11">
      <t>ショウ</t>
    </rPh>
    <rPh sb="11" eb="14">
      <t>チュウコウセイ</t>
    </rPh>
    <phoneticPr fontId="1"/>
  </si>
  <si>
    <t>申し込み書は以下にメールしてください。</t>
    <rPh sb="0" eb="1">
      <t>モウ</t>
    </rPh>
    <rPh sb="2" eb="3">
      <t>コ</t>
    </rPh>
    <rPh sb="4" eb="5">
      <t>ショ</t>
    </rPh>
    <rPh sb="6" eb="8">
      <t>イカ</t>
    </rPh>
    <phoneticPr fontId="1"/>
  </si>
  <si>
    <t>注意</t>
    <rPh sb="0" eb="2">
      <t>チュウイ</t>
    </rPh>
    <phoneticPr fontId="1"/>
  </si>
  <si>
    <t>①種目、学年、性別はプルダウンから選択</t>
    <rPh sb="1" eb="3">
      <t>シュモク</t>
    </rPh>
    <rPh sb="4" eb="6">
      <t>ガクネン</t>
    </rPh>
    <rPh sb="7" eb="9">
      <t>セイベツ</t>
    </rPh>
    <rPh sb="17" eb="19">
      <t>センタク</t>
    </rPh>
    <phoneticPr fontId="1"/>
  </si>
  <si>
    <t>②チーム名：同種目に複数出場の場合は○○A・○○B・○○Cなど、区別できるようにしてください。</t>
    <rPh sb="4" eb="5">
      <t>メイ</t>
    </rPh>
    <rPh sb="6" eb="9">
      <t>ドウシュモク</t>
    </rPh>
    <rPh sb="10" eb="14">
      <t>フクスウシュツジョウ</t>
    </rPh>
    <rPh sb="15" eb="17">
      <t>バアイ</t>
    </rPh>
    <rPh sb="32" eb="34">
      <t>クベツ</t>
    </rPh>
    <phoneticPr fontId="1"/>
  </si>
  <si>
    <t>③監督は選手および他チームとの兼務可</t>
    <rPh sb="1" eb="3">
      <t>カントク</t>
    </rPh>
    <rPh sb="4" eb="6">
      <t>センシュ</t>
    </rPh>
    <rPh sb="9" eb="10">
      <t>タ</t>
    </rPh>
    <rPh sb="15" eb="17">
      <t>ケンム</t>
    </rPh>
    <rPh sb="17" eb="18">
      <t>カ</t>
    </rPh>
    <phoneticPr fontId="1"/>
  </si>
  <si>
    <t>④氏名入力：名字と名前の間にスペースを入れてください。例：山田　太郎</t>
    <rPh sb="1" eb="3">
      <t>シメイ</t>
    </rPh>
    <rPh sb="3" eb="5">
      <t>ニュウリョク</t>
    </rPh>
    <rPh sb="6" eb="8">
      <t>ミョウジ</t>
    </rPh>
    <rPh sb="9" eb="11">
      <t>ナマエ</t>
    </rPh>
    <rPh sb="12" eb="13">
      <t>アイダ</t>
    </rPh>
    <rPh sb="19" eb="20">
      <t>イ</t>
    </rPh>
    <phoneticPr fontId="1"/>
  </si>
  <si>
    <t>kiryu1955kanai@blue.ocn.ne.jp</t>
    <phoneticPr fontId="1"/>
  </si>
  <si>
    <t>⑤同一人物が複数のチームに入ることはできません。</t>
    <rPh sb="1" eb="5">
      <t>ドウイツジンブツ</t>
    </rPh>
    <rPh sb="6" eb="8">
      <t>フクスウ</t>
    </rPh>
    <rPh sb="13" eb="14">
      <t>ハイ</t>
    </rPh>
    <phoneticPr fontId="1"/>
  </si>
  <si>
    <t xml:space="preserve">
（例）「R5 GUNMA TEAM CUP・（ぐんま卓球）」</t>
    <phoneticPr fontId="1"/>
  </si>
  <si>
    <t>Excelでお願いします。③ ファイル名を「R5 GUNMA TEAM CUP・（チーム名）」で提出。</t>
    <rPh sb="7" eb="8">
      <t>ネガ</t>
    </rPh>
    <rPh sb="48" eb="50">
      <t>テイシュツ</t>
    </rPh>
    <phoneticPr fontId="1"/>
  </si>
  <si>
    <t>9月13日〆切</t>
    <rPh sb="1" eb="2">
      <t>ガツ</t>
    </rPh>
    <rPh sb="4" eb="5">
      <t>ヒ</t>
    </rPh>
    <rPh sb="5" eb="7">
      <t>シメキリ</t>
    </rPh>
    <phoneticPr fontId="1"/>
  </si>
  <si>
    <t>⑥入力欄が不足する場合は、新しいファイルをご利用ください。</t>
    <rPh sb="1" eb="3">
      <t>ニュウリョク</t>
    </rPh>
    <rPh sb="3" eb="4">
      <t>ラン</t>
    </rPh>
    <rPh sb="5" eb="7">
      <t>フソク</t>
    </rPh>
    <rPh sb="9" eb="11">
      <t>バアイ</t>
    </rPh>
    <rPh sb="13" eb="14">
      <t>アタラ</t>
    </rPh>
    <rPh sb="22" eb="24">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</si>
</sst>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9"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11"/>
      <color theme="1"/>
      <name val="游ゴシック"/>
      <family val="3"/>
      <charset val="128"/>
      <scheme val="minor"/>
    </font>
    <font>
      <sz val="6"/>
      <color theme="1"/>
      <name val="游ゴシック"/>
      <family val="2"/>
      <charset val="128"/>
      <scheme val="minor"/>
    </font>
    <font>
      <sz val="11"/>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b/>
      <i/>
      <sz val="8"/>
      <color theme="1"/>
      <name val="游ゴシック"/>
      <family val="3"/>
      <charset val="128"/>
      <scheme val="minor"/>
    </font>
    <font>
      <b/>
      <sz val="18"/>
      <color theme="1"/>
      <name val="游ゴシック"/>
      <family val="3"/>
      <charset val="128"/>
      <scheme val="minor"/>
    </font>
    <font>
      <u/>
      <sz val="11"/>
      <color theme="10"/>
      <name val="游ゴシック"/>
      <family val="2"/>
      <charset val="128"/>
      <scheme val="minor"/>
    </font>
    <font>
      <b/>
      <i/>
      <sz val="11"/>
      <name val="游ゴシック"/>
      <family val="3"/>
      <charset val="128"/>
      <scheme val="minor"/>
    </font>
    <font>
      <b/>
      <i/>
      <sz val="11"/>
      <color rgb="FFFFFF00"/>
      <name val="游ゴシック"/>
      <family val="3"/>
      <charset val="128"/>
      <scheme val="minor"/>
    </font>
    <font>
      <b/>
      <i/>
      <u/>
      <sz val="11"/>
      <name val="游ゴシック"/>
      <family val="3"/>
      <charset val="128"/>
      <scheme val="minor"/>
    </font>
    <font>
      <u/>
      <sz val="11"/>
      <name val="游ゴシック"/>
      <family val="3"/>
      <charset val="128"/>
      <scheme val="minor"/>
    </font>
    <font>
      <b/>
      <u/>
      <sz val="11"/>
      <color theme="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6" fontId="8"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81">
    <xf numFmtId="0" fontId="0" fillId="0" borderId="0" xfId="0">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center" vertical="center" wrapText="1"/>
    </xf>
    <xf numFmtId="0" fontId="5"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0" borderId="1" xfId="0" applyBorder="1">
      <alignment vertical="center"/>
    </xf>
    <xf numFmtId="0" fontId="0" fillId="0" borderId="0" xfId="0" applyProtection="1">
      <alignment vertical="center"/>
      <protection locked="0"/>
    </xf>
    <xf numFmtId="0" fontId="7" fillId="0" borderId="0" xfId="0" applyFont="1">
      <alignment vertical="center"/>
    </xf>
    <xf numFmtId="0" fontId="0" fillId="0" borderId="0" xfId="0" applyAlignment="1" applyProtection="1">
      <alignment horizontal="center" vertical="center" shrinkToFit="1"/>
      <protection locked="0"/>
    </xf>
    <xf numFmtId="0" fontId="0" fillId="0" borderId="0" xfId="0" applyAlignment="1">
      <alignment vertical="center" wrapText="1"/>
    </xf>
    <xf numFmtId="0" fontId="0" fillId="2" borderId="1" xfId="0" applyFill="1" applyBorder="1" applyAlignment="1" applyProtection="1">
      <alignment horizontal="center" vertical="center" wrapText="1" shrinkToFit="1"/>
      <protection locked="0"/>
    </xf>
    <xf numFmtId="0" fontId="0" fillId="0" borderId="0" xfId="0" applyAlignment="1" applyProtection="1">
      <alignment horizontal="center" vertical="center" wrapText="1" shrinkToFit="1"/>
      <protection locked="0"/>
    </xf>
    <xf numFmtId="0" fontId="10" fillId="0" borderId="1"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shrinkToFit="1"/>
    </xf>
    <xf numFmtId="0" fontId="0" fillId="0" borderId="11" xfId="0" applyBorder="1">
      <alignment vertical="center"/>
    </xf>
    <xf numFmtId="0" fontId="12" fillId="2" borderId="4" xfId="0" applyFont="1" applyFill="1" applyBorder="1" applyAlignment="1">
      <alignment horizontal="center" vertical="center"/>
    </xf>
    <xf numFmtId="0" fontId="4" fillId="0" borderId="11" xfId="1" applyNumberFormat="1" applyFont="1" applyBorder="1" applyAlignment="1">
      <alignment horizontal="center" vertical="center"/>
    </xf>
    <xf numFmtId="0" fontId="0" fillId="0" borderId="12" xfId="0" applyBorder="1">
      <alignment vertical="center"/>
    </xf>
    <xf numFmtId="0" fontId="0" fillId="0" borderId="14" xfId="0" applyBorder="1">
      <alignment vertical="center"/>
    </xf>
    <xf numFmtId="0" fontId="12" fillId="2" borderId="13" xfId="0" applyFont="1" applyFill="1" applyBorder="1" applyAlignment="1">
      <alignment horizontal="center" vertical="center"/>
    </xf>
    <xf numFmtId="0" fontId="0" fillId="0" borderId="15" xfId="0" applyBorder="1">
      <alignment vertical="center"/>
    </xf>
    <xf numFmtId="0" fontId="4" fillId="0" borderId="15" xfId="1" applyNumberFormat="1" applyFont="1" applyBorder="1" applyAlignment="1">
      <alignment horizontal="center" vertical="center"/>
    </xf>
    <xf numFmtId="0" fontId="0" fillId="0" borderId="16" xfId="0" applyBorder="1">
      <alignment vertical="center"/>
    </xf>
    <xf numFmtId="0" fontId="4" fillId="2" borderId="1"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protection locked="0"/>
    </xf>
    <xf numFmtId="0" fontId="4" fillId="0" borderId="4" xfId="0" applyFont="1" applyBorder="1" applyAlignment="1">
      <alignment horizontal="center" vertical="center" shrinkToFi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5" fillId="0" borderId="0" xfId="0" applyFont="1">
      <alignment vertical="center"/>
    </xf>
    <xf numFmtId="0" fontId="17" fillId="0" borderId="0" xfId="0" applyFont="1" applyBorder="1">
      <alignment vertical="center"/>
    </xf>
    <xf numFmtId="0" fontId="0" fillId="0" borderId="0" xfId="0" applyBorder="1">
      <alignment vertical="center"/>
    </xf>
    <xf numFmtId="0" fontId="0" fillId="0" borderId="17" xfId="0" applyBorder="1">
      <alignment vertical="center"/>
    </xf>
    <xf numFmtId="0" fontId="16" fillId="0" borderId="10" xfId="0" applyFont="1" applyBorder="1">
      <alignment vertical="center"/>
    </xf>
    <xf numFmtId="0" fontId="17" fillId="0" borderId="11" xfId="0" applyFont="1" applyBorder="1">
      <alignment vertical="center"/>
    </xf>
    <xf numFmtId="0" fontId="3" fillId="0" borderId="11" xfId="0" applyFont="1" applyBorder="1">
      <alignment vertical="center"/>
    </xf>
    <xf numFmtId="0" fontId="3" fillId="0" borderId="12" xfId="0" applyFont="1" applyBorder="1">
      <alignment vertical="center"/>
    </xf>
    <xf numFmtId="0" fontId="18" fillId="0" borderId="2" xfId="2" applyFont="1" applyBorder="1">
      <alignment vertical="center"/>
    </xf>
    <xf numFmtId="0" fontId="16" fillId="0" borderId="2" xfId="0" applyFont="1" applyBorder="1" applyAlignment="1">
      <alignment vertical="center"/>
    </xf>
    <xf numFmtId="0" fontId="14" fillId="0" borderId="8" xfId="0" applyFont="1" applyBorder="1" applyAlignment="1">
      <alignment vertical="center"/>
    </xf>
    <xf numFmtId="0" fontId="0" fillId="0" borderId="18" xfId="0" applyBorder="1">
      <alignment vertical="center"/>
    </xf>
    <xf numFmtId="0" fontId="6" fillId="0" borderId="18" xfId="0" applyFont="1" applyBorder="1">
      <alignment vertical="center"/>
    </xf>
    <xf numFmtId="0" fontId="0" fillId="0" borderId="9" xfId="0" applyBorder="1">
      <alignment vertical="center"/>
    </xf>
    <xf numFmtId="0" fontId="15" fillId="0" borderId="19" xfId="0" applyFont="1" applyBorder="1">
      <alignment vertical="center"/>
    </xf>
    <xf numFmtId="0" fontId="0" fillId="0" borderId="20" xfId="0" applyBorder="1">
      <alignment vertical="center"/>
    </xf>
    <xf numFmtId="0" fontId="0" fillId="0" borderId="21" xfId="0" applyBorder="1">
      <alignment vertical="center"/>
    </xf>
    <xf numFmtId="0" fontId="15" fillId="0" borderId="22" xfId="0" applyFont="1" applyBorder="1">
      <alignment vertical="center"/>
    </xf>
    <xf numFmtId="0" fontId="0" fillId="0" borderId="23" xfId="0" applyBorder="1">
      <alignment vertical="center"/>
    </xf>
    <xf numFmtId="0" fontId="15" fillId="0" borderId="24" xfId="0" applyFont="1" applyBorder="1">
      <alignment vertical="center"/>
    </xf>
    <xf numFmtId="0" fontId="0" fillId="0" borderId="25" xfId="0" applyBorder="1">
      <alignment vertical="center"/>
    </xf>
    <xf numFmtId="0" fontId="0" fillId="0" borderId="26" xfId="0" applyBorder="1">
      <alignment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iryu1955kanai@blue.ocn.ne.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E70F-D65E-4D3B-B899-089724618B9B}">
  <sheetPr>
    <pageSetUpPr fitToPage="1"/>
  </sheetPr>
  <dimension ref="B2:K82"/>
  <sheetViews>
    <sheetView topLeftCell="B1" workbookViewId="0">
      <selection activeCell="C20" sqref="C20"/>
    </sheetView>
  </sheetViews>
  <sheetFormatPr defaultRowHeight="18" x14ac:dyDescent="0.55000000000000004"/>
  <cols>
    <col min="3" max="3" width="65.33203125" bestFit="1" customWidth="1"/>
    <col min="4" max="4" width="8.58203125" customWidth="1"/>
    <col min="6" max="6" width="34" bestFit="1" customWidth="1"/>
  </cols>
  <sheetData>
    <row r="2" spans="2:11" x14ac:dyDescent="0.55000000000000004">
      <c r="B2">
        <v>1</v>
      </c>
      <c r="C2" t="s">
        <v>166</v>
      </c>
      <c r="E2" t="s">
        <v>4</v>
      </c>
      <c r="F2" t="s">
        <v>2</v>
      </c>
      <c r="G2" t="s">
        <v>4</v>
      </c>
      <c r="I2" t="s">
        <v>170</v>
      </c>
    </row>
    <row r="3" spans="2:11" x14ac:dyDescent="0.55000000000000004">
      <c r="B3">
        <v>2</v>
      </c>
      <c r="C3" t="s">
        <v>182</v>
      </c>
      <c r="E3">
        <v>1</v>
      </c>
      <c r="F3" t="s">
        <v>26</v>
      </c>
      <c r="G3" t="s">
        <v>3</v>
      </c>
      <c r="I3" t="s">
        <v>173</v>
      </c>
      <c r="J3" t="s">
        <v>175</v>
      </c>
      <c r="K3" t="s">
        <v>176</v>
      </c>
    </row>
    <row r="4" spans="2:11" x14ac:dyDescent="0.55000000000000004">
      <c r="B4">
        <v>3</v>
      </c>
      <c r="C4" t="s">
        <v>183</v>
      </c>
      <c r="E4">
        <v>2</v>
      </c>
      <c r="F4" t="s">
        <v>34</v>
      </c>
      <c r="G4" t="s">
        <v>106</v>
      </c>
      <c r="I4" t="s">
        <v>174</v>
      </c>
      <c r="J4" t="s">
        <v>177</v>
      </c>
      <c r="K4" t="s">
        <v>178</v>
      </c>
    </row>
    <row r="5" spans="2:11" x14ac:dyDescent="0.55000000000000004">
      <c r="B5">
        <v>4</v>
      </c>
      <c r="C5" t="s">
        <v>184</v>
      </c>
      <c r="E5">
        <v>3</v>
      </c>
      <c r="F5" t="s">
        <v>32</v>
      </c>
      <c r="G5" t="s">
        <v>107</v>
      </c>
    </row>
    <row r="6" spans="2:11" x14ac:dyDescent="0.55000000000000004">
      <c r="B6">
        <v>5</v>
      </c>
      <c r="C6" t="s">
        <v>186</v>
      </c>
      <c r="E6">
        <v>4</v>
      </c>
      <c r="F6" t="s">
        <v>33</v>
      </c>
      <c r="G6" t="s">
        <v>108</v>
      </c>
    </row>
    <row r="7" spans="2:11" x14ac:dyDescent="0.55000000000000004">
      <c r="B7">
        <v>6</v>
      </c>
      <c r="C7" t="s">
        <v>185</v>
      </c>
      <c r="E7">
        <v>5</v>
      </c>
      <c r="F7" t="s">
        <v>31</v>
      </c>
      <c r="G7" t="s">
        <v>109</v>
      </c>
    </row>
    <row r="8" spans="2:11" x14ac:dyDescent="0.55000000000000004">
      <c r="E8">
        <v>6</v>
      </c>
      <c r="F8" t="s">
        <v>29</v>
      </c>
      <c r="G8" t="s">
        <v>110</v>
      </c>
    </row>
    <row r="9" spans="2:11" x14ac:dyDescent="0.55000000000000004">
      <c r="E9">
        <v>7</v>
      </c>
      <c r="F9" t="s">
        <v>86</v>
      </c>
      <c r="G9" t="s">
        <v>8</v>
      </c>
    </row>
    <row r="10" spans="2:11" x14ac:dyDescent="0.55000000000000004">
      <c r="E10">
        <v>8</v>
      </c>
      <c r="F10" t="s">
        <v>27</v>
      </c>
      <c r="G10" t="s">
        <v>111</v>
      </c>
    </row>
    <row r="11" spans="2:11" x14ac:dyDescent="0.55000000000000004">
      <c r="E11">
        <v>9</v>
      </c>
      <c r="F11" t="s">
        <v>92</v>
      </c>
      <c r="G11" t="s">
        <v>112</v>
      </c>
    </row>
    <row r="12" spans="2:11" x14ac:dyDescent="0.55000000000000004">
      <c r="E12">
        <v>10</v>
      </c>
      <c r="F12" t="s">
        <v>93</v>
      </c>
      <c r="G12" t="s">
        <v>113</v>
      </c>
    </row>
    <row r="13" spans="2:11" x14ac:dyDescent="0.55000000000000004">
      <c r="E13">
        <v>11</v>
      </c>
      <c r="F13" t="s">
        <v>30</v>
      </c>
      <c r="G13" t="s">
        <v>114</v>
      </c>
    </row>
    <row r="14" spans="2:11" x14ac:dyDescent="0.55000000000000004">
      <c r="E14">
        <v>12</v>
      </c>
      <c r="F14" t="s">
        <v>28</v>
      </c>
      <c r="G14" t="s">
        <v>115</v>
      </c>
    </row>
    <row r="15" spans="2:11" x14ac:dyDescent="0.55000000000000004">
      <c r="E15">
        <v>13</v>
      </c>
      <c r="F15" t="s">
        <v>94</v>
      </c>
      <c r="G15" t="s">
        <v>116</v>
      </c>
    </row>
    <row r="16" spans="2:11" x14ac:dyDescent="0.55000000000000004">
      <c r="E16">
        <v>14</v>
      </c>
      <c r="F16" t="s">
        <v>50</v>
      </c>
      <c r="G16" t="s">
        <v>117</v>
      </c>
    </row>
    <row r="17" spans="5:7" x14ac:dyDescent="0.55000000000000004">
      <c r="E17">
        <v>15</v>
      </c>
      <c r="F17" t="s">
        <v>49</v>
      </c>
      <c r="G17" t="s">
        <v>118</v>
      </c>
    </row>
    <row r="18" spans="5:7" x14ac:dyDescent="0.55000000000000004">
      <c r="E18">
        <v>16</v>
      </c>
      <c r="F18" t="s">
        <v>47</v>
      </c>
      <c r="G18" t="s">
        <v>119</v>
      </c>
    </row>
    <row r="19" spans="5:7" x14ac:dyDescent="0.55000000000000004">
      <c r="E19">
        <v>17</v>
      </c>
      <c r="F19" t="s">
        <v>48</v>
      </c>
      <c r="G19" t="s">
        <v>120</v>
      </c>
    </row>
    <row r="20" spans="5:7" x14ac:dyDescent="0.55000000000000004">
      <c r="E20">
        <v>18</v>
      </c>
      <c r="F20" t="s">
        <v>80</v>
      </c>
      <c r="G20" t="s">
        <v>121</v>
      </c>
    </row>
    <row r="21" spans="5:7" x14ac:dyDescent="0.55000000000000004">
      <c r="E21">
        <v>19</v>
      </c>
      <c r="F21" t="s">
        <v>46</v>
      </c>
      <c r="G21" t="s">
        <v>18</v>
      </c>
    </row>
    <row r="22" spans="5:7" x14ac:dyDescent="0.55000000000000004">
      <c r="E22">
        <v>20</v>
      </c>
      <c r="F22" t="s">
        <v>91</v>
      </c>
      <c r="G22" t="s">
        <v>19</v>
      </c>
    </row>
    <row r="23" spans="5:7" x14ac:dyDescent="0.55000000000000004">
      <c r="E23">
        <v>21</v>
      </c>
      <c r="F23" t="s">
        <v>43</v>
      </c>
      <c r="G23" t="s">
        <v>122</v>
      </c>
    </row>
    <row r="24" spans="5:7" x14ac:dyDescent="0.55000000000000004">
      <c r="E24">
        <v>22</v>
      </c>
      <c r="F24" t="s">
        <v>45</v>
      </c>
      <c r="G24" t="s">
        <v>123</v>
      </c>
    </row>
    <row r="25" spans="5:7" x14ac:dyDescent="0.55000000000000004">
      <c r="E25">
        <v>23</v>
      </c>
      <c r="F25" t="s">
        <v>88</v>
      </c>
      <c r="G25" t="s">
        <v>124</v>
      </c>
    </row>
    <row r="26" spans="5:7" x14ac:dyDescent="0.55000000000000004">
      <c r="E26">
        <v>24</v>
      </c>
      <c r="F26" t="s">
        <v>95</v>
      </c>
      <c r="G26" t="s">
        <v>125</v>
      </c>
    </row>
    <row r="27" spans="5:7" x14ac:dyDescent="0.55000000000000004">
      <c r="E27">
        <v>25</v>
      </c>
      <c r="F27" t="s">
        <v>96</v>
      </c>
      <c r="G27" t="s">
        <v>126</v>
      </c>
    </row>
    <row r="28" spans="5:7" x14ac:dyDescent="0.55000000000000004">
      <c r="E28">
        <v>26</v>
      </c>
      <c r="F28" t="s">
        <v>74</v>
      </c>
      <c r="G28" t="s">
        <v>23</v>
      </c>
    </row>
    <row r="29" spans="5:7" x14ac:dyDescent="0.55000000000000004">
      <c r="E29">
        <v>27</v>
      </c>
      <c r="F29" t="s">
        <v>44</v>
      </c>
      <c r="G29" t="s">
        <v>127</v>
      </c>
    </row>
    <row r="30" spans="5:7" x14ac:dyDescent="0.55000000000000004">
      <c r="E30">
        <v>28</v>
      </c>
      <c r="F30" t="s">
        <v>51</v>
      </c>
      <c r="G30" t="s">
        <v>128</v>
      </c>
    </row>
    <row r="31" spans="5:7" x14ac:dyDescent="0.55000000000000004">
      <c r="E31">
        <v>29</v>
      </c>
      <c r="F31" t="s">
        <v>53</v>
      </c>
      <c r="G31" t="s">
        <v>129</v>
      </c>
    </row>
    <row r="32" spans="5:7" x14ac:dyDescent="0.55000000000000004">
      <c r="E32">
        <v>30</v>
      </c>
      <c r="F32" t="s">
        <v>55</v>
      </c>
      <c r="G32" t="s">
        <v>130</v>
      </c>
    </row>
    <row r="33" spans="5:7" x14ac:dyDescent="0.55000000000000004">
      <c r="E33">
        <v>31</v>
      </c>
      <c r="F33" t="s">
        <v>54</v>
      </c>
      <c r="G33" t="s">
        <v>5</v>
      </c>
    </row>
    <row r="34" spans="5:7" x14ac:dyDescent="0.55000000000000004">
      <c r="E34">
        <v>32</v>
      </c>
      <c r="F34" t="s">
        <v>89</v>
      </c>
      <c r="G34" t="s">
        <v>6</v>
      </c>
    </row>
    <row r="35" spans="5:7" x14ac:dyDescent="0.55000000000000004">
      <c r="E35">
        <v>33</v>
      </c>
      <c r="F35" t="s">
        <v>97</v>
      </c>
      <c r="G35" t="s">
        <v>131</v>
      </c>
    </row>
    <row r="36" spans="5:7" x14ac:dyDescent="0.55000000000000004">
      <c r="E36">
        <v>34</v>
      </c>
      <c r="F36" t="s">
        <v>52</v>
      </c>
      <c r="G36" t="s">
        <v>132</v>
      </c>
    </row>
    <row r="37" spans="5:7" x14ac:dyDescent="0.55000000000000004">
      <c r="E37">
        <v>35</v>
      </c>
      <c r="F37" t="s">
        <v>56</v>
      </c>
      <c r="G37" t="s">
        <v>10</v>
      </c>
    </row>
    <row r="38" spans="5:7" x14ac:dyDescent="0.55000000000000004">
      <c r="E38">
        <v>36</v>
      </c>
      <c r="F38" t="s">
        <v>98</v>
      </c>
      <c r="G38" t="s">
        <v>12</v>
      </c>
    </row>
    <row r="39" spans="5:7" x14ac:dyDescent="0.55000000000000004">
      <c r="E39">
        <v>37</v>
      </c>
      <c r="F39" t="s">
        <v>61</v>
      </c>
      <c r="G39" t="s">
        <v>133</v>
      </c>
    </row>
    <row r="40" spans="5:7" x14ac:dyDescent="0.55000000000000004">
      <c r="E40">
        <v>38</v>
      </c>
      <c r="F40" t="s">
        <v>62</v>
      </c>
      <c r="G40" t="s">
        <v>134</v>
      </c>
    </row>
    <row r="41" spans="5:7" x14ac:dyDescent="0.55000000000000004">
      <c r="E41">
        <v>39</v>
      </c>
      <c r="F41" t="s">
        <v>81</v>
      </c>
      <c r="G41" t="s">
        <v>135</v>
      </c>
    </row>
    <row r="42" spans="5:7" x14ac:dyDescent="0.55000000000000004">
      <c r="E42">
        <v>40</v>
      </c>
      <c r="F42" t="s">
        <v>99</v>
      </c>
      <c r="G42" t="s">
        <v>136</v>
      </c>
    </row>
    <row r="43" spans="5:7" x14ac:dyDescent="0.55000000000000004">
      <c r="E43">
        <v>41</v>
      </c>
      <c r="F43" t="s">
        <v>84</v>
      </c>
      <c r="G43" t="s">
        <v>137</v>
      </c>
    </row>
    <row r="44" spans="5:7" x14ac:dyDescent="0.55000000000000004">
      <c r="E44">
        <v>42</v>
      </c>
      <c r="F44" t="s">
        <v>83</v>
      </c>
      <c r="G44" t="s">
        <v>14</v>
      </c>
    </row>
    <row r="45" spans="5:7" x14ac:dyDescent="0.55000000000000004">
      <c r="E45">
        <v>43</v>
      </c>
      <c r="F45" t="s">
        <v>82</v>
      </c>
      <c r="G45" t="s">
        <v>16</v>
      </c>
    </row>
    <row r="46" spans="5:7" x14ac:dyDescent="0.55000000000000004">
      <c r="E46">
        <v>44</v>
      </c>
      <c r="F46" t="s">
        <v>63</v>
      </c>
      <c r="G46" t="s">
        <v>138</v>
      </c>
    </row>
    <row r="47" spans="5:7" x14ac:dyDescent="0.55000000000000004">
      <c r="E47">
        <v>45</v>
      </c>
      <c r="F47" t="s">
        <v>64</v>
      </c>
      <c r="G47" t="s">
        <v>139</v>
      </c>
    </row>
    <row r="48" spans="5:7" x14ac:dyDescent="0.55000000000000004">
      <c r="E48">
        <v>46</v>
      </c>
      <c r="F48" t="s">
        <v>66</v>
      </c>
      <c r="G48" t="s">
        <v>140</v>
      </c>
    </row>
    <row r="49" spans="5:7" x14ac:dyDescent="0.55000000000000004">
      <c r="E49">
        <v>47</v>
      </c>
      <c r="F49" t="s">
        <v>65</v>
      </c>
      <c r="G49" t="s">
        <v>141</v>
      </c>
    </row>
    <row r="50" spans="5:7" x14ac:dyDescent="0.55000000000000004">
      <c r="E50">
        <v>48</v>
      </c>
      <c r="F50" t="s">
        <v>57</v>
      </c>
      <c r="G50" t="s">
        <v>142</v>
      </c>
    </row>
    <row r="51" spans="5:7" x14ac:dyDescent="0.55000000000000004">
      <c r="E51">
        <v>49</v>
      </c>
      <c r="F51" t="s">
        <v>58</v>
      </c>
      <c r="G51" t="s">
        <v>143</v>
      </c>
    </row>
    <row r="52" spans="5:7" x14ac:dyDescent="0.55000000000000004">
      <c r="E52">
        <v>50</v>
      </c>
      <c r="F52" t="s">
        <v>59</v>
      </c>
      <c r="G52" t="s">
        <v>144</v>
      </c>
    </row>
    <row r="53" spans="5:7" x14ac:dyDescent="0.55000000000000004">
      <c r="E53">
        <v>51</v>
      </c>
      <c r="F53" t="s">
        <v>60</v>
      </c>
      <c r="G53" t="s">
        <v>21</v>
      </c>
    </row>
    <row r="54" spans="5:7" x14ac:dyDescent="0.55000000000000004">
      <c r="E54">
        <v>52</v>
      </c>
      <c r="F54" t="s">
        <v>90</v>
      </c>
      <c r="G54" t="s">
        <v>145</v>
      </c>
    </row>
    <row r="55" spans="5:7" x14ac:dyDescent="0.55000000000000004">
      <c r="E55">
        <v>53</v>
      </c>
      <c r="F55" t="s">
        <v>79</v>
      </c>
      <c r="G55" t="s">
        <v>146</v>
      </c>
    </row>
    <row r="56" spans="5:7" x14ac:dyDescent="0.55000000000000004">
      <c r="E56">
        <v>54</v>
      </c>
      <c r="F56" t="s">
        <v>78</v>
      </c>
      <c r="G56" t="s">
        <v>24</v>
      </c>
    </row>
    <row r="57" spans="5:7" x14ac:dyDescent="0.55000000000000004">
      <c r="E57">
        <v>55</v>
      </c>
      <c r="F57" t="s">
        <v>105</v>
      </c>
      <c r="G57" t="s">
        <v>147</v>
      </c>
    </row>
    <row r="58" spans="5:7" x14ac:dyDescent="0.55000000000000004">
      <c r="E58">
        <v>56</v>
      </c>
      <c r="F58" t="s">
        <v>77</v>
      </c>
      <c r="G58" t="s">
        <v>25</v>
      </c>
    </row>
    <row r="59" spans="5:7" x14ac:dyDescent="0.55000000000000004">
      <c r="E59">
        <v>57</v>
      </c>
      <c r="F59" t="s">
        <v>35</v>
      </c>
      <c r="G59" t="s">
        <v>148</v>
      </c>
    </row>
    <row r="60" spans="5:7" x14ac:dyDescent="0.55000000000000004">
      <c r="E60">
        <v>58</v>
      </c>
      <c r="F60" t="s">
        <v>41</v>
      </c>
      <c r="G60" t="s">
        <v>149</v>
      </c>
    </row>
    <row r="61" spans="5:7" x14ac:dyDescent="0.55000000000000004">
      <c r="E61">
        <v>59</v>
      </c>
      <c r="F61" t="s">
        <v>42</v>
      </c>
      <c r="G61" t="s">
        <v>150</v>
      </c>
    </row>
    <row r="62" spans="5:7" x14ac:dyDescent="0.55000000000000004">
      <c r="E62">
        <v>60</v>
      </c>
      <c r="F62" t="s">
        <v>39</v>
      </c>
      <c r="G62" t="s">
        <v>151</v>
      </c>
    </row>
    <row r="63" spans="5:7" x14ac:dyDescent="0.55000000000000004">
      <c r="E63">
        <v>61</v>
      </c>
      <c r="F63" t="s">
        <v>87</v>
      </c>
      <c r="G63" t="s">
        <v>7</v>
      </c>
    </row>
    <row r="64" spans="5:7" x14ac:dyDescent="0.55000000000000004">
      <c r="E64">
        <v>62</v>
      </c>
      <c r="F64" t="s">
        <v>100</v>
      </c>
      <c r="G64" t="s">
        <v>152</v>
      </c>
    </row>
    <row r="65" spans="5:7" x14ac:dyDescent="0.55000000000000004">
      <c r="E65">
        <v>63</v>
      </c>
      <c r="F65" t="s">
        <v>101</v>
      </c>
      <c r="G65" t="s">
        <v>9</v>
      </c>
    </row>
    <row r="66" spans="5:7" x14ac:dyDescent="0.55000000000000004">
      <c r="E66">
        <v>64</v>
      </c>
      <c r="F66" t="s">
        <v>102</v>
      </c>
      <c r="G66" t="s">
        <v>11</v>
      </c>
    </row>
    <row r="67" spans="5:7" x14ac:dyDescent="0.55000000000000004">
      <c r="E67">
        <v>65</v>
      </c>
      <c r="F67" t="s">
        <v>37</v>
      </c>
      <c r="G67" t="s">
        <v>153</v>
      </c>
    </row>
    <row r="68" spans="5:7" x14ac:dyDescent="0.55000000000000004">
      <c r="E68">
        <v>66</v>
      </c>
      <c r="F68" t="s">
        <v>38</v>
      </c>
      <c r="G68" t="s">
        <v>154</v>
      </c>
    </row>
    <row r="69" spans="5:7" x14ac:dyDescent="0.55000000000000004">
      <c r="E69">
        <v>67</v>
      </c>
      <c r="F69" t="s">
        <v>36</v>
      </c>
      <c r="G69" t="s">
        <v>155</v>
      </c>
    </row>
    <row r="70" spans="5:7" x14ac:dyDescent="0.55000000000000004">
      <c r="E70">
        <v>68</v>
      </c>
      <c r="F70" t="s">
        <v>103</v>
      </c>
      <c r="G70" t="s">
        <v>156</v>
      </c>
    </row>
    <row r="71" spans="5:7" x14ac:dyDescent="0.55000000000000004">
      <c r="E71">
        <v>69</v>
      </c>
      <c r="F71" t="s">
        <v>85</v>
      </c>
      <c r="G71" t="s">
        <v>13</v>
      </c>
    </row>
    <row r="72" spans="5:7" x14ac:dyDescent="0.55000000000000004">
      <c r="E72">
        <v>70</v>
      </c>
      <c r="F72" t="s">
        <v>40</v>
      </c>
      <c r="G72" t="s">
        <v>157</v>
      </c>
    </row>
    <row r="73" spans="5:7" x14ac:dyDescent="0.55000000000000004">
      <c r="E73">
        <v>71</v>
      </c>
      <c r="F73" t="s">
        <v>72</v>
      </c>
      <c r="G73" t="s">
        <v>15</v>
      </c>
    </row>
    <row r="74" spans="5:7" x14ac:dyDescent="0.55000000000000004">
      <c r="E74">
        <v>72</v>
      </c>
      <c r="F74" t="s">
        <v>104</v>
      </c>
      <c r="G74" t="s">
        <v>158</v>
      </c>
    </row>
    <row r="75" spans="5:7" x14ac:dyDescent="0.55000000000000004">
      <c r="E75">
        <v>73</v>
      </c>
      <c r="F75" t="s">
        <v>73</v>
      </c>
      <c r="G75" t="s">
        <v>17</v>
      </c>
    </row>
    <row r="76" spans="5:7" x14ac:dyDescent="0.55000000000000004">
      <c r="E76">
        <v>74</v>
      </c>
      <c r="F76" t="s">
        <v>70</v>
      </c>
      <c r="G76" t="s">
        <v>159</v>
      </c>
    </row>
    <row r="77" spans="5:7" x14ac:dyDescent="0.55000000000000004">
      <c r="E77">
        <v>75</v>
      </c>
      <c r="F77" t="s">
        <v>71</v>
      </c>
      <c r="G77" t="s">
        <v>160</v>
      </c>
    </row>
    <row r="78" spans="5:7" x14ac:dyDescent="0.55000000000000004">
      <c r="E78">
        <v>76</v>
      </c>
      <c r="F78" t="s">
        <v>76</v>
      </c>
      <c r="G78" t="s">
        <v>20</v>
      </c>
    </row>
    <row r="79" spans="5:7" x14ac:dyDescent="0.55000000000000004">
      <c r="E79">
        <v>77</v>
      </c>
      <c r="F79" t="s">
        <v>69</v>
      </c>
      <c r="G79" t="s">
        <v>161</v>
      </c>
    </row>
    <row r="80" spans="5:7" x14ac:dyDescent="0.55000000000000004">
      <c r="E80">
        <v>78</v>
      </c>
      <c r="F80" t="s">
        <v>75</v>
      </c>
      <c r="G80" t="s">
        <v>162</v>
      </c>
    </row>
    <row r="81" spans="5:7" x14ac:dyDescent="0.55000000000000004">
      <c r="E81">
        <v>79</v>
      </c>
      <c r="F81" t="s">
        <v>68</v>
      </c>
      <c r="G81" t="s">
        <v>163</v>
      </c>
    </row>
    <row r="82" spans="5:7" x14ac:dyDescent="0.55000000000000004">
      <c r="E82">
        <v>80</v>
      </c>
      <c r="F82" t="s">
        <v>67</v>
      </c>
      <c r="G82" t="s">
        <v>22</v>
      </c>
    </row>
  </sheetData>
  <sortState xmlns:xlrd2="http://schemas.microsoft.com/office/spreadsheetml/2017/richdata2" ref="E59:F66">
    <sortCondition ref="E59:E66"/>
  </sortState>
  <phoneticPr fontId="1"/>
  <pageMargins left="0.7" right="0.7" top="0.75" bottom="0.75" header="0.3" footer="0.3"/>
  <pageSetup paperSize="9" scale="96" fitToWidth="0" fitToHeight="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4C5F-0F97-45B3-A0B9-55124465F822}">
  <sheetPr>
    <tabColor theme="9" tint="0.79998168889431442"/>
  </sheetPr>
  <dimension ref="B1:K27"/>
  <sheetViews>
    <sheetView view="pageBreakPreview" topLeftCell="A8" zoomScale="130" zoomScaleNormal="100" zoomScaleSheetLayoutView="130" workbookViewId="0">
      <selection activeCell="I5" sqref="I5"/>
    </sheetView>
  </sheetViews>
  <sheetFormatPr defaultRowHeight="18" x14ac:dyDescent="0.55000000000000004"/>
  <cols>
    <col min="1" max="1" width="2.33203125" customWidth="1"/>
    <col min="2" max="2" width="7.83203125" customWidth="1"/>
    <col min="3" max="4" width="9.5" customWidth="1"/>
    <col min="5" max="6" width="18.58203125" customWidth="1"/>
    <col min="7" max="7" width="9.08203125" customWidth="1"/>
    <col min="8" max="8" width="5.75" customWidth="1"/>
    <col min="9" max="9" width="18.25" bestFit="1" customWidth="1"/>
    <col min="10" max="10" width="4.83203125" bestFit="1" customWidth="1"/>
    <col min="11" max="11" width="13.33203125" bestFit="1" customWidth="1"/>
  </cols>
  <sheetData>
    <row r="1" spans="2:11" ht="10" customHeight="1" x14ac:dyDescent="0.55000000000000004">
      <c r="G1" s="15"/>
      <c r="H1" s="14">
        <v>2</v>
      </c>
    </row>
    <row r="2" spans="2:11" ht="35.25" customHeight="1" x14ac:dyDescent="0.55000000000000004">
      <c r="B2" s="34" t="str">
        <f>VLOOKUP(H1,元データ!$B:$C,2,FALSE)</f>
        <v>令和５年度群馬県高校卓球選手権大会兼全国高校総合体育大会卓球競技兼二次予選会</v>
      </c>
      <c r="C2" s="34"/>
      <c r="D2" s="34"/>
      <c r="E2" s="34"/>
      <c r="F2" s="34"/>
      <c r="G2" s="34"/>
      <c r="H2" s="2"/>
    </row>
    <row r="3" spans="2:11" ht="35.25" customHeight="1" x14ac:dyDescent="0.55000000000000004">
      <c r="B3" s="35" t="s">
        <v>179</v>
      </c>
      <c r="C3" s="35"/>
      <c r="D3" s="35"/>
      <c r="E3" s="35"/>
      <c r="F3" s="35"/>
      <c r="G3" s="35"/>
      <c r="H3" s="2"/>
    </row>
    <row r="4" spans="2:11" s="9" customFormat="1" ht="38.25" customHeight="1" x14ac:dyDescent="0.55000000000000004">
      <c r="B4" s="7" t="s">
        <v>172</v>
      </c>
      <c r="C4" s="33">
        <v>1</v>
      </c>
      <c r="D4" s="33"/>
      <c r="E4" s="36" t="str">
        <f>IF($C$4="","",VLOOKUP($C$4,元データ!$E:$G,2,FALSE))</f>
        <v>群馬県立前橋高等学校</v>
      </c>
      <c r="F4" s="36"/>
      <c r="G4" s="36"/>
      <c r="H4" s="8"/>
    </row>
    <row r="5" spans="2:11" s="9" customFormat="1" ht="38.25" customHeight="1" x14ac:dyDescent="0.55000000000000004">
      <c r="B5" s="10" t="s">
        <v>4</v>
      </c>
      <c r="C5" s="36" t="str">
        <f>IF($C$4="","",VLOOKUP($C$4,元データ!$E:$G,3,FALSE))</f>
        <v>前橋</v>
      </c>
      <c r="D5" s="36"/>
      <c r="E5" s="10" t="s">
        <v>165</v>
      </c>
      <c r="F5" s="33"/>
      <c r="G5" s="33"/>
      <c r="H5" s="8"/>
    </row>
    <row r="6" spans="2:11" s="9" customFormat="1" ht="38.25" customHeight="1" x14ac:dyDescent="0.55000000000000004">
      <c r="B6" s="10" t="s">
        <v>170</v>
      </c>
      <c r="C6" s="32" t="s">
        <v>173</v>
      </c>
      <c r="D6" s="32"/>
      <c r="E6" s="10" t="s">
        <v>171</v>
      </c>
      <c r="F6" s="33"/>
      <c r="G6" s="33"/>
      <c r="H6" s="8"/>
    </row>
    <row r="8" spans="2:11" ht="27.75" customHeight="1" x14ac:dyDescent="0.55000000000000004">
      <c r="B8" s="1"/>
      <c r="C8" s="1" t="s">
        <v>170</v>
      </c>
      <c r="D8" s="1" t="s">
        <v>1</v>
      </c>
      <c r="E8" s="1" t="s">
        <v>167</v>
      </c>
      <c r="F8" s="1" t="s">
        <v>168</v>
      </c>
      <c r="G8" s="1" t="s">
        <v>0</v>
      </c>
      <c r="H8" s="5"/>
    </row>
    <row r="9" spans="2:11" ht="27.75" customHeight="1" x14ac:dyDescent="0.55000000000000004">
      <c r="B9" s="1" t="s">
        <v>180</v>
      </c>
      <c r="C9" s="4" t="str">
        <f>IF(D9="","",$C$6)</f>
        <v/>
      </c>
      <c r="D9" s="1" t="str">
        <f t="shared" ref="D9:D20" si="0">IF(E9="","",$C$5)</f>
        <v/>
      </c>
      <c r="E9" s="11"/>
      <c r="F9" s="11"/>
      <c r="G9" s="1"/>
      <c r="H9" s="3"/>
    </row>
    <row r="10" spans="2:11" ht="27.75" customHeight="1" x14ac:dyDescent="0.55000000000000004">
      <c r="B10" s="1" t="s">
        <v>181</v>
      </c>
      <c r="C10" s="4" t="str">
        <f t="shared" ref="C10" si="1">IF(D10="","",$C$6)</f>
        <v/>
      </c>
      <c r="D10" s="1" t="str">
        <f t="shared" si="0"/>
        <v/>
      </c>
      <c r="E10" s="11"/>
      <c r="F10" s="11"/>
      <c r="G10" s="1"/>
      <c r="H10" s="3"/>
      <c r="I10" s="6" t="s">
        <v>164</v>
      </c>
    </row>
    <row r="11" spans="2:11" ht="27.75" customHeight="1" x14ac:dyDescent="0.55000000000000004">
      <c r="B11" s="1">
        <v>1</v>
      </c>
      <c r="C11" s="4" t="str">
        <f>IF(D11="","",$C$6)</f>
        <v/>
      </c>
      <c r="D11" s="1" t="str">
        <f>IF(E11="","",$C$5)</f>
        <v/>
      </c>
      <c r="E11" s="11"/>
      <c r="F11" s="11"/>
      <c r="G11" s="12"/>
      <c r="H11" s="3"/>
      <c r="I11" t="str">
        <f>C11</f>
        <v/>
      </c>
      <c r="J11" t="str">
        <f>D11</f>
        <v/>
      </c>
      <c r="K11" t="str">
        <f>E11&amp;"　"&amp;F11&amp;"　"&amp;G11</f>
        <v>　　</v>
      </c>
    </row>
    <row r="12" spans="2:11" ht="27.75" customHeight="1" x14ac:dyDescent="0.55000000000000004">
      <c r="B12" s="1">
        <v>2</v>
      </c>
      <c r="C12" s="4" t="str">
        <f t="shared" ref="C12:C20" si="2">IF(D12="","",$C$6)</f>
        <v/>
      </c>
      <c r="D12" s="1" t="str">
        <f t="shared" si="0"/>
        <v/>
      </c>
      <c r="E12" s="11"/>
      <c r="F12" s="11"/>
      <c r="G12" s="12"/>
      <c r="H12" s="3"/>
      <c r="I12" t="str">
        <f>C12</f>
        <v/>
      </c>
      <c r="J12" t="str">
        <f>D12</f>
        <v/>
      </c>
      <c r="K12" t="str">
        <f>E12&amp;"　"&amp;F12&amp;"　"&amp;G12</f>
        <v>　　</v>
      </c>
    </row>
    <row r="13" spans="2:11" ht="27.75" customHeight="1" x14ac:dyDescent="0.55000000000000004">
      <c r="B13" s="1">
        <v>3</v>
      </c>
      <c r="C13" s="4" t="str">
        <f t="shared" si="2"/>
        <v/>
      </c>
      <c r="D13" s="1" t="str">
        <f t="shared" si="0"/>
        <v/>
      </c>
      <c r="E13" s="11"/>
      <c r="F13" s="11"/>
      <c r="G13" s="12"/>
      <c r="H13" s="3"/>
      <c r="I13" t="str">
        <f t="shared" ref="I13" si="3">C13</f>
        <v/>
      </c>
      <c r="J13" t="str">
        <f>D13</f>
        <v/>
      </c>
      <c r="K13" t="str">
        <f>E13&amp;"　"&amp;F13&amp;"　"&amp;G13</f>
        <v>　　</v>
      </c>
    </row>
    <row r="14" spans="2:11" ht="27.75" customHeight="1" x14ac:dyDescent="0.55000000000000004">
      <c r="B14" s="1">
        <v>4</v>
      </c>
      <c r="C14" s="4" t="str">
        <f t="shared" si="2"/>
        <v/>
      </c>
      <c r="D14" s="1" t="str">
        <f t="shared" si="0"/>
        <v/>
      </c>
      <c r="E14" s="11"/>
      <c r="F14" s="11"/>
      <c r="G14" s="12"/>
      <c r="H14" s="3"/>
      <c r="I14" t="str">
        <f>C14</f>
        <v/>
      </c>
      <c r="J14" t="str">
        <f>D14</f>
        <v/>
      </c>
      <c r="K14" t="str">
        <f>E14&amp;"　"&amp;F14&amp;"　"&amp;G14</f>
        <v>　　</v>
      </c>
    </row>
    <row r="15" spans="2:11" ht="27.75" customHeight="1" x14ac:dyDescent="0.55000000000000004">
      <c r="B15" s="1">
        <v>5</v>
      </c>
      <c r="C15" s="4" t="str">
        <f t="shared" si="2"/>
        <v/>
      </c>
      <c r="D15" s="1" t="str">
        <f t="shared" si="0"/>
        <v/>
      </c>
      <c r="E15" s="11"/>
      <c r="F15" s="11"/>
      <c r="G15" s="12"/>
      <c r="H15" s="3"/>
      <c r="I15" t="str">
        <f t="shared" ref="I15:I20" si="4">C15</f>
        <v/>
      </c>
      <c r="J15" t="str">
        <f t="shared" ref="J15:J20" si="5">D15</f>
        <v/>
      </c>
      <c r="K15" t="str">
        <f t="shared" ref="K15:K20" si="6">E15&amp;"　"&amp;F15&amp;"　"&amp;G15</f>
        <v>　　</v>
      </c>
    </row>
    <row r="16" spans="2:11" ht="27.75" customHeight="1" x14ac:dyDescent="0.55000000000000004">
      <c r="B16" s="1">
        <v>6</v>
      </c>
      <c r="C16" s="4" t="str">
        <f t="shared" si="2"/>
        <v/>
      </c>
      <c r="D16" s="1" t="str">
        <f t="shared" si="0"/>
        <v/>
      </c>
      <c r="E16" s="11"/>
      <c r="F16" s="11"/>
      <c r="G16" s="12"/>
      <c r="H16" s="3"/>
      <c r="I16" t="str">
        <f t="shared" si="4"/>
        <v/>
      </c>
      <c r="J16" t="str">
        <f t="shared" si="5"/>
        <v/>
      </c>
      <c r="K16" t="str">
        <f t="shared" si="6"/>
        <v>　　</v>
      </c>
    </row>
    <row r="17" spans="2:11" ht="27.75" customHeight="1" x14ac:dyDescent="0.55000000000000004">
      <c r="B17" s="1">
        <v>7</v>
      </c>
      <c r="C17" s="4" t="str">
        <f t="shared" si="2"/>
        <v/>
      </c>
      <c r="D17" s="1" t="str">
        <f t="shared" si="0"/>
        <v/>
      </c>
      <c r="E17" s="11"/>
      <c r="F17" s="11"/>
      <c r="G17" s="12"/>
      <c r="H17" s="3"/>
      <c r="I17" t="str">
        <f t="shared" si="4"/>
        <v/>
      </c>
      <c r="J17" t="str">
        <f t="shared" si="5"/>
        <v/>
      </c>
      <c r="K17" t="str">
        <f t="shared" si="6"/>
        <v>　　</v>
      </c>
    </row>
    <row r="18" spans="2:11" ht="27.75" customHeight="1" x14ac:dyDescent="0.55000000000000004">
      <c r="B18" s="1">
        <v>8</v>
      </c>
      <c r="C18" s="4" t="str">
        <f t="shared" si="2"/>
        <v/>
      </c>
      <c r="D18" s="1" t="str">
        <f t="shared" si="0"/>
        <v/>
      </c>
      <c r="E18" s="11"/>
      <c r="F18" s="11"/>
      <c r="G18" s="12"/>
      <c r="H18" s="3"/>
      <c r="I18" t="str">
        <f t="shared" si="4"/>
        <v/>
      </c>
      <c r="J18" t="str">
        <f t="shared" si="5"/>
        <v/>
      </c>
      <c r="K18" t="str">
        <f t="shared" si="6"/>
        <v>　　</v>
      </c>
    </row>
    <row r="19" spans="2:11" ht="27.75" customHeight="1" x14ac:dyDescent="0.55000000000000004">
      <c r="B19" s="1" t="s">
        <v>169</v>
      </c>
      <c r="C19" s="4" t="str">
        <f t="shared" si="2"/>
        <v/>
      </c>
      <c r="D19" s="1" t="str">
        <f t="shared" si="0"/>
        <v/>
      </c>
      <c r="E19" s="11"/>
      <c r="F19" s="11"/>
      <c r="G19" s="12"/>
      <c r="H19" s="3"/>
      <c r="I19" t="str">
        <f t="shared" si="4"/>
        <v/>
      </c>
      <c r="J19" t="str">
        <f t="shared" si="5"/>
        <v/>
      </c>
      <c r="K19" t="str">
        <f t="shared" si="6"/>
        <v>　　</v>
      </c>
    </row>
    <row r="20" spans="2:11" ht="27.75" customHeight="1" x14ac:dyDescent="0.55000000000000004">
      <c r="B20" s="1" t="s">
        <v>169</v>
      </c>
      <c r="C20" s="4" t="str">
        <f t="shared" si="2"/>
        <v/>
      </c>
      <c r="D20" s="1" t="str">
        <f t="shared" si="0"/>
        <v/>
      </c>
      <c r="E20" s="11"/>
      <c r="F20" s="11"/>
      <c r="G20" s="12"/>
      <c r="H20" s="3"/>
      <c r="I20" t="str">
        <f t="shared" si="4"/>
        <v/>
      </c>
      <c r="J20" t="str">
        <f t="shared" si="5"/>
        <v/>
      </c>
      <c r="K20" t="str">
        <f t="shared" si="6"/>
        <v>　　</v>
      </c>
    </row>
    <row r="21" spans="2:11" ht="27.75" customHeight="1" x14ac:dyDescent="0.55000000000000004"/>
    <row r="22" spans="2:11" ht="27.75" customHeight="1" x14ac:dyDescent="0.55000000000000004"/>
    <row r="23" spans="2:11" ht="27.75" customHeight="1" x14ac:dyDescent="0.55000000000000004"/>
    <row r="24" spans="2:11" ht="27.75" customHeight="1" x14ac:dyDescent="0.55000000000000004"/>
    <row r="25" spans="2:11" ht="27.75" customHeight="1" x14ac:dyDescent="0.55000000000000004"/>
    <row r="26" spans="2:11" ht="27.75" customHeight="1" x14ac:dyDescent="0.55000000000000004"/>
    <row r="27" spans="2:11" ht="27.75" customHeight="1" x14ac:dyDescent="0.55000000000000004"/>
  </sheetData>
  <sheetProtection sheet="1" objects="1" scenarios="1"/>
  <mergeCells count="8">
    <mergeCell ref="C6:D6"/>
    <mergeCell ref="F6:G6"/>
    <mergeCell ref="B2:G2"/>
    <mergeCell ref="B3:G3"/>
    <mergeCell ref="E4:G4"/>
    <mergeCell ref="F5:G5"/>
    <mergeCell ref="C5:D5"/>
    <mergeCell ref="C4:D4"/>
  </mergeCells>
  <phoneticPr fontId="1"/>
  <dataValidations count="2">
    <dataValidation type="list" allowBlank="1" showInputMessage="1" showErrorMessage="1" sqref="G11:H11 G12:G20" xr:uid="{0A08377D-F247-41AF-9D9F-825D98608AEA}">
      <formula1>"1,2,3"</formula1>
    </dataValidation>
    <dataValidation type="list" allowBlank="1" showInputMessage="1" showErrorMessage="1" sqref="F6:G6" xr:uid="{C53083A9-A46F-41F0-AF93-E59ACB0D0015}">
      <formula1>"参加,不参加"</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6D8D60C-14D6-453B-910D-48EF549642EC}">
          <x14:formula1>
            <xm:f>元データ!$I$3:$I$8</xm:f>
          </x14:formula1>
          <xm:sqref>C11</xm:sqref>
        </x14:dataValidation>
        <x14:dataValidation type="list" allowBlank="1" showInputMessage="1" showErrorMessage="1" xr:uid="{94753279-6DC0-4C36-84DF-4823818E9A44}">
          <x14:formula1>
            <xm:f>元データ!$I$3:$I$4</xm:f>
          </x14:formula1>
          <xm:sqref>C6:D6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25BB1-5CA0-448E-AF1B-4F7EE47892FB}">
  <sheetPr>
    <tabColor rgb="FF92D050"/>
  </sheetPr>
  <dimension ref="B1:U33"/>
  <sheetViews>
    <sheetView tabSelected="1" view="pageBreakPreview" zoomScaleNormal="100" zoomScaleSheetLayoutView="100" workbookViewId="0">
      <selection activeCell="H26" sqref="H26"/>
    </sheetView>
  </sheetViews>
  <sheetFormatPr defaultRowHeight="18" x14ac:dyDescent="0.55000000000000004"/>
  <cols>
    <col min="1" max="1" width="2.33203125" customWidth="1"/>
    <col min="2" max="2" width="9.58203125" style="3" customWidth="1"/>
    <col min="3" max="3" width="16.33203125" customWidth="1"/>
    <col min="4" max="5" width="7.1640625" style="17" customWidth="1"/>
    <col min="6" max="6" width="2.25" customWidth="1"/>
    <col min="7" max="7" width="9.58203125" style="3" customWidth="1"/>
    <col min="8" max="8" width="16.33203125" customWidth="1"/>
    <col min="9" max="10" width="7.1640625" style="17" customWidth="1"/>
    <col min="11" max="11" width="2" customWidth="1"/>
    <col min="12" max="12" width="8.6640625" style="59"/>
  </cols>
  <sheetData>
    <row r="1" spans="2:21" ht="10" customHeight="1" x14ac:dyDescent="0.55000000000000004"/>
    <row r="2" spans="2:21" ht="26.5" x14ac:dyDescent="0.55000000000000004">
      <c r="B2" s="43" t="s">
        <v>222</v>
      </c>
      <c r="C2" s="44"/>
      <c r="D2" s="44"/>
      <c r="E2" s="44"/>
      <c r="F2" s="44"/>
      <c r="G2" s="44"/>
      <c r="H2" s="44"/>
      <c r="I2" s="44"/>
      <c r="J2" s="45"/>
    </row>
    <row r="3" spans="2:21" s="9" customFormat="1" ht="29" customHeight="1" x14ac:dyDescent="0.55000000000000004">
      <c r="B3" s="7" t="s">
        <v>1</v>
      </c>
      <c r="C3" s="54"/>
      <c r="D3" s="54"/>
      <c r="E3" s="54"/>
      <c r="F3" s="55" t="s">
        <v>192</v>
      </c>
      <c r="G3" s="55"/>
      <c r="H3" s="56"/>
      <c r="I3" s="57"/>
      <c r="J3" s="58"/>
      <c r="L3" s="59"/>
    </row>
    <row r="4" spans="2:21" s="9" customFormat="1" ht="29" customHeight="1" x14ac:dyDescent="0.55000000000000004">
      <c r="B4" s="10" t="s">
        <v>188</v>
      </c>
      <c r="C4" s="46"/>
      <c r="D4" s="47"/>
      <c r="E4" s="48"/>
      <c r="F4" s="49" t="s">
        <v>189</v>
      </c>
      <c r="G4" s="50"/>
      <c r="H4" s="51"/>
      <c r="I4" s="52"/>
      <c r="J4" s="53"/>
      <c r="L4" s="63" t="s">
        <v>256</v>
      </c>
      <c r="M4" s="64"/>
      <c r="N4" s="65"/>
      <c r="O4" s="65"/>
      <c r="P4" s="65"/>
      <c r="Q4" s="65"/>
      <c r="R4" s="65"/>
      <c r="S4" s="65"/>
      <c r="T4" s="65"/>
      <c r="U4" s="66"/>
    </row>
    <row r="5" spans="2:21" ht="27" customHeight="1" x14ac:dyDescent="0.55000000000000004">
      <c r="B5" s="41" t="s">
        <v>191</v>
      </c>
      <c r="C5" s="23" t="s">
        <v>202</v>
      </c>
      <c r="D5" s="24"/>
      <c r="E5" s="23" t="s">
        <v>201</v>
      </c>
      <c r="F5" s="23" t="s">
        <v>203</v>
      </c>
      <c r="G5" s="23" t="s">
        <v>204</v>
      </c>
      <c r="H5" s="25">
        <f>D5*3000</f>
        <v>0</v>
      </c>
      <c r="I5" s="23" t="s">
        <v>205</v>
      </c>
      <c r="J5" s="26"/>
      <c r="L5" s="67" t="s">
        <v>262</v>
      </c>
      <c r="M5" s="60"/>
      <c r="N5" s="61"/>
      <c r="O5" s="61"/>
      <c r="P5" s="61"/>
      <c r="Q5" s="61"/>
      <c r="R5" s="61"/>
      <c r="S5" s="61"/>
      <c r="T5" s="61"/>
      <c r="U5" s="62"/>
    </row>
    <row r="6" spans="2:21" ht="27" customHeight="1" x14ac:dyDescent="0.55000000000000004">
      <c r="B6" s="42"/>
      <c r="C6" s="27" t="s">
        <v>206</v>
      </c>
      <c r="D6" s="28"/>
      <c r="E6" s="29" t="s">
        <v>201</v>
      </c>
      <c r="F6" s="29" t="s">
        <v>203</v>
      </c>
      <c r="G6" s="29" t="s">
        <v>207</v>
      </c>
      <c r="H6" s="30">
        <f>D6*2000</f>
        <v>0</v>
      </c>
      <c r="I6" s="29" t="s">
        <v>205</v>
      </c>
      <c r="J6" s="31"/>
      <c r="L6" s="68" t="s">
        <v>265</v>
      </c>
      <c r="M6" s="60"/>
      <c r="N6" s="61"/>
      <c r="O6" s="61"/>
      <c r="P6" s="61"/>
      <c r="Q6" s="61"/>
      <c r="R6" s="61"/>
      <c r="S6" s="61"/>
      <c r="T6" s="61"/>
      <c r="U6" s="62"/>
    </row>
    <row r="7" spans="2:21" x14ac:dyDescent="0.55000000000000004">
      <c r="L7" s="69" t="s">
        <v>264</v>
      </c>
      <c r="M7" s="70"/>
      <c r="N7" s="70"/>
      <c r="O7" s="70"/>
      <c r="P7" s="70"/>
      <c r="Q7" s="70"/>
      <c r="R7" s="71" t="s">
        <v>266</v>
      </c>
      <c r="S7" s="70"/>
      <c r="T7" s="70"/>
      <c r="U7" s="72"/>
    </row>
    <row r="8" spans="2:21" ht="30.5" customHeight="1" thickBot="1" x14ac:dyDescent="0.6">
      <c r="B8" s="1" t="s">
        <v>170</v>
      </c>
      <c r="C8" s="21"/>
      <c r="D8" s="37" t="s">
        <v>255</v>
      </c>
      <c r="E8" s="38"/>
      <c r="G8" s="1" t="s">
        <v>170</v>
      </c>
      <c r="H8" s="21"/>
      <c r="I8" s="37" t="s">
        <v>255</v>
      </c>
      <c r="J8" s="38"/>
    </row>
    <row r="9" spans="2:21" ht="21" customHeight="1" x14ac:dyDescent="0.55000000000000004">
      <c r="B9" s="1" t="s">
        <v>187</v>
      </c>
      <c r="C9" s="22"/>
      <c r="D9" s="39"/>
      <c r="E9" s="40"/>
      <c r="G9" s="1" t="s">
        <v>187</v>
      </c>
      <c r="H9" s="22"/>
      <c r="I9" s="39"/>
      <c r="J9" s="40"/>
      <c r="L9" s="73" t="s">
        <v>257</v>
      </c>
      <c r="M9" s="74"/>
      <c r="N9" s="74"/>
      <c r="O9" s="74"/>
      <c r="P9" s="74"/>
      <c r="Q9" s="74"/>
      <c r="R9" s="74"/>
      <c r="S9" s="74"/>
      <c r="T9" s="74"/>
      <c r="U9" s="75"/>
    </row>
    <row r="10" spans="2:21" ht="21" customHeight="1" x14ac:dyDescent="0.55000000000000004">
      <c r="B10" s="1" t="s">
        <v>190</v>
      </c>
      <c r="C10" s="11"/>
      <c r="D10" s="20" t="s">
        <v>0</v>
      </c>
      <c r="E10" s="20" t="s">
        <v>208</v>
      </c>
      <c r="G10" s="1" t="s">
        <v>190</v>
      </c>
      <c r="H10" s="11"/>
      <c r="I10" s="20" t="s">
        <v>0</v>
      </c>
      <c r="J10" s="20" t="s">
        <v>208</v>
      </c>
      <c r="L10" s="76" t="s">
        <v>258</v>
      </c>
      <c r="M10" s="61"/>
      <c r="N10" s="61"/>
      <c r="O10" s="61"/>
      <c r="P10" s="61"/>
      <c r="Q10" s="61"/>
      <c r="R10" s="61"/>
      <c r="S10" s="61"/>
      <c r="T10" s="61"/>
      <c r="U10" s="77"/>
    </row>
    <row r="11" spans="2:21" ht="21" customHeight="1" x14ac:dyDescent="0.55000000000000004">
      <c r="B11" s="1">
        <v>1</v>
      </c>
      <c r="C11" s="12"/>
      <c r="D11" s="18"/>
      <c r="E11" s="18"/>
      <c r="G11" s="1">
        <v>1</v>
      </c>
      <c r="H11" s="12"/>
      <c r="I11" s="18"/>
      <c r="J11" s="18"/>
      <c r="L11" s="76" t="s">
        <v>259</v>
      </c>
      <c r="M11" s="61"/>
      <c r="N11" s="61"/>
      <c r="O11" s="61"/>
      <c r="P11" s="61"/>
      <c r="Q11" s="61"/>
      <c r="R11" s="61"/>
      <c r="S11" s="61"/>
      <c r="T11" s="61"/>
      <c r="U11" s="77"/>
    </row>
    <row r="12" spans="2:21" ht="21" customHeight="1" x14ac:dyDescent="0.55000000000000004">
      <c r="B12" s="1">
        <v>2</v>
      </c>
      <c r="C12" s="12"/>
      <c r="D12" s="18"/>
      <c r="E12" s="18"/>
      <c r="G12" s="1">
        <v>2</v>
      </c>
      <c r="H12" s="12"/>
      <c r="I12" s="18"/>
      <c r="J12" s="18"/>
      <c r="L12" s="76" t="s">
        <v>260</v>
      </c>
      <c r="M12" s="61"/>
      <c r="N12" s="61"/>
      <c r="O12" s="61"/>
      <c r="P12" s="61"/>
      <c r="Q12" s="61"/>
      <c r="R12" s="61"/>
      <c r="S12" s="61"/>
      <c r="T12" s="61"/>
      <c r="U12" s="77"/>
    </row>
    <row r="13" spans="2:21" ht="21" customHeight="1" x14ac:dyDescent="0.55000000000000004">
      <c r="B13" s="1">
        <v>3</v>
      </c>
      <c r="C13" s="12"/>
      <c r="D13" s="18"/>
      <c r="E13" s="18"/>
      <c r="G13" s="1">
        <v>3</v>
      </c>
      <c r="H13" s="12"/>
      <c r="I13" s="18"/>
      <c r="J13" s="18"/>
      <c r="L13" s="76" t="s">
        <v>261</v>
      </c>
      <c r="M13" s="61"/>
      <c r="N13" s="61"/>
      <c r="O13" s="61"/>
      <c r="P13" s="61"/>
      <c r="Q13" s="61"/>
      <c r="R13" s="61"/>
      <c r="S13" s="61"/>
      <c r="T13" s="61"/>
      <c r="U13" s="77"/>
    </row>
    <row r="14" spans="2:21" ht="21" customHeight="1" x14ac:dyDescent="0.55000000000000004">
      <c r="B14" s="1">
        <v>4</v>
      </c>
      <c r="C14" s="12"/>
      <c r="D14" s="18"/>
      <c r="E14" s="18"/>
      <c r="G14" s="1">
        <v>4</v>
      </c>
      <c r="H14" s="12"/>
      <c r="I14" s="18"/>
      <c r="J14" s="18"/>
      <c r="L14" s="76" t="s">
        <v>263</v>
      </c>
      <c r="M14" s="61"/>
      <c r="N14" s="61"/>
      <c r="O14" s="61"/>
      <c r="P14" s="61"/>
      <c r="Q14" s="61"/>
      <c r="R14" s="61"/>
      <c r="S14" s="61"/>
      <c r="T14" s="61"/>
      <c r="U14" s="77"/>
    </row>
    <row r="15" spans="2:21" ht="21" customHeight="1" thickBot="1" x14ac:dyDescent="0.6">
      <c r="B15" s="1">
        <v>5</v>
      </c>
      <c r="C15" s="12"/>
      <c r="D15" s="18"/>
      <c r="E15" s="18"/>
      <c r="G15" s="1">
        <v>5</v>
      </c>
      <c r="H15" s="12"/>
      <c r="I15" s="18"/>
      <c r="J15" s="18"/>
      <c r="L15" s="78" t="s">
        <v>267</v>
      </c>
      <c r="M15" s="79"/>
      <c r="N15" s="79"/>
      <c r="O15" s="79"/>
      <c r="P15" s="79"/>
      <c r="Q15" s="79"/>
      <c r="R15" s="79"/>
      <c r="S15" s="79"/>
      <c r="T15" s="79"/>
      <c r="U15" s="80"/>
    </row>
    <row r="16" spans="2:21" x14ac:dyDescent="0.55000000000000004">
      <c r="C16" s="16"/>
      <c r="D16" s="19"/>
      <c r="E16" s="19"/>
      <c r="H16" s="16"/>
      <c r="I16" s="19"/>
      <c r="J16" s="19"/>
    </row>
    <row r="17" spans="2:10" ht="30.5" customHeight="1" x14ac:dyDescent="0.55000000000000004">
      <c r="B17" s="1" t="s">
        <v>170</v>
      </c>
      <c r="C17" s="21"/>
      <c r="D17" s="37" t="s">
        <v>255</v>
      </c>
      <c r="E17" s="38"/>
      <c r="G17" s="1" t="s">
        <v>170</v>
      </c>
      <c r="H17" s="21"/>
      <c r="I17" s="37" t="s">
        <v>255</v>
      </c>
      <c r="J17" s="38"/>
    </row>
    <row r="18" spans="2:10" ht="21" customHeight="1" x14ac:dyDescent="0.55000000000000004">
      <c r="B18" s="1" t="s">
        <v>187</v>
      </c>
      <c r="C18" s="22"/>
      <c r="D18" s="39"/>
      <c r="E18" s="40"/>
      <c r="G18" s="1" t="s">
        <v>187</v>
      </c>
      <c r="H18" s="22"/>
      <c r="I18" s="39"/>
      <c r="J18" s="40"/>
    </row>
    <row r="19" spans="2:10" ht="21" customHeight="1" x14ac:dyDescent="0.55000000000000004">
      <c r="B19" s="1" t="s">
        <v>190</v>
      </c>
      <c r="C19" s="11"/>
      <c r="D19" s="20" t="s">
        <v>0</v>
      </c>
      <c r="E19" s="20" t="s">
        <v>208</v>
      </c>
      <c r="G19" s="1" t="s">
        <v>190</v>
      </c>
      <c r="H19" s="11"/>
      <c r="I19" s="20" t="s">
        <v>0</v>
      </c>
      <c r="J19" s="20" t="s">
        <v>208</v>
      </c>
    </row>
    <row r="20" spans="2:10" ht="21" customHeight="1" x14ac:dyDescent="0.55000000000000004">
      <c r="B20" s="1">
        <v>1</v>
      </c>
      <c r="C20" s="12"/>
      <c r="D20" s="18"/>
      <c r="E20" s="18"/>
      <c r="G20" s="1">
        <v>1</v>
      </c>
      <c r="H20" s="12"/>
      <c r="I20" s="18"/>
      <c r="J20" s="18"/>
    </row>
    <row r="21" spans="2:10" ht="21" customHeight="1" x14ac:dyDescent="0.55000000000000004">
      <c r="B21" s="1">
        <v>2</v>
      </c>
      <c r="C21" s="12"/>
      <c r="D21" s="18"/>
      <c r="E21" s="18"/>
      <c r="G21" s="1">
        <v>2</v>
      </c>
      <c r="H21" s="12"/>
      <c r="I21" s="18"/>
      <c r="J21" s="18"/>
    </row>
    <row r="22" spans="2:10" ht="21" customHeight="1" x14ac:dyDescent="0.55000000000000004">
      <c r="B22" s="1">
        <v>3</v>
      </c>
      <c r="C22" s="12"/>
      <c r="D22" s="18"/>
      <c r="E22" s="18"/>
      <c r="G22" s="1">
        <v>3</v>
      </c>
      <c r="H22" s="12"/>
      <c r="I22" s="18"/>
      <c r="J22" s="18"/>
    </row>
    <row r="23" spans="2:10" ht="21" customHeight="1" x14ac:dyDescent="0.55000000000000004">
      <c r="B23" s="1">
        <v>4</v>
      </c>
      <c r="C23" s="12"/>
      <c r="D23" s="18"/>
      <c r="E23" s="18"/>
      <c r="G23" s="1">
        <v>4</v>
      </c>
      <c r="H23" s="12"/>
      <c r="I23" s="18"/>
      <c r="J23" s="18"/>
    </row>
    <row r="24" spans="2:10" ht="21" customHeight="1" x14ac:dyDescent="0.55000000000000004">
      <c r="B24" s="1">
        <v>5</v>
      </c>
      <c r="C24" s="12"/>
      <c r="D24" s="18"/>
      <c r="E24" s="18"/>
      <c r="G24" s="1">
        <v>5</v>
      </c>
      <c r="H24" s="12"/>
      <c r="I24" s="18"/>
      <c r="J24" s="18"/>
    </row>
    <row r="25" spans="2:10" x14ac:dyDescent="0.55000000000000004">
      <c r="C25" s="16"/>
      <c r="D25" s="19"/>
      <c r="E25" s="19"/>
      <c r="H25" s="16"/>
      <c r="I25" s="19"/>
      <c r="J25" s="19"/>
    </row>
    <row r="26" spans="2:10" ht="30.5" customHeight="1" x14ac:dyDescent="0.55000000000000004">
      <c r="B26" s="1" t="s">
        <v>170</v>
      </c>
      <c r="C26" s="21"/>
      <c r="D26" s="37" t="s">
        <v>255</v>
      </c>
      <c r="E26" s="38"/>
      <c r="G26" s="1" t="s">
        <v>170</v>
      </c>
      <c r="H26" s="21"/>
      <c r="I26" s="37" t="s">
        <v>255</v>
      </c>
      <c r="J26" s="38"/>
    </row>
    <row r="27" spans="2:10" ht="21" customHeight="1" x14ac:dyDescent="0.55000000000000004">
      <c r="B27" s="1" t="s">
        <v>187</v>
      </c>
      <c r="C27" s="22"/>
      <c r="D27" s="39"/>
      <c r="E27" s="40"/>
      <c r="G27" s="1" t="s">
        <v>187</v>
      </c>
      <c r="H27" s="22"/>
      <c r="I27" s="39"/>
      <c r="J27" s="40"/>
    </row>
    <row r="28" spans="2:10" ht="21" customHeight="1" x14ac:dyDescent="0.55000000000000004">
      <c r="B28" s="1" t="s">
        <v>190</v>
      </c>
      <c r="C28" s="11"/>
      <c r="D28" s="20" t="s">
        <v>0</v>
      </c>
      <c r="E28" s="20" t="s">
        <v>208</v>
      </c>
      <c r="G28" s="1" t="s">
        <v>190</v>
      </c>
      <c r="H28" s="11"/>
      <c r="I28" s="20" t="s">
        <v>0</v>
      </c>
      <c r="J28" s="20" t="s">
        <v>208</v>
      </c>
    </row>
    <row r="29" spans="2:10" ht="21" customHeight="1" x14ac:dyDescent="0.55000000000000004">
      <c r="B29" s="1">
        <v>1</v>
      </c>
      <c r="C29" s="12"/>
      <c r="D29" s="18"/>
      <c r="E29" s="18"/>
      <c r="G29" s="1">
        <v>1</v>
      </c>
      <c r="H29" s="12"/>
      <c r="I29" s="18"/>
      <c r="J29" s="18"/>
    </row>
    <row r="30" spans="2:10" ht="21" customHeight="1" x14ac:dyDescent="0.55000000000000004">
      <c r="B30" s="1">
        <v>2</v>
      </c>
      <c r="C30" s="12"/>
      <c r="D30" s="18"/>
      <c r="E30" s="18"/>
      <c r="G30" s="1">
        <v>2</v>
      </c>
      <c r="H30" s="12"/>
      <c r="I30" s="18"/>
      <c r="J30" s="18"/>
    </row>
    <row r="31" spans="2:10" ht="21" customHeight="1" x14ac:dyDescent="0.55000000000000004">
      <c r="B31" s="1">
        <v>3</v>
      </c>
      <c r="C31" s="12"/>
      <c r="D31" s="18"/>
      <c r="E31" s="18"/>
      <c r="G31" s="1">
        <v>3</v>
      </c>
      <c r="H31" s="12"/>
      <c r="I31" s="18"/>
      <c r="J31" s="18"/>
    </row>
    <row r="32" spans="2:10" ht="21" customHeight="1" x14ac:dyDescent="0.55000000000000004">
      <c r="B32" s="1">
        <v>4</v>
      </c>
      <c r="C32" s="12"/>
      <c r="D32" s="18"/>
      <c r="E32" s="18"/>
      <c r="G32" s="1">
        <v>4</v>
      </c>
      <c r="H32" s="12"/>
      <c r="I32" s="18"/>
      <c r="J32" s="18"/>
    </row>
    <row r="33" spans="2:10" ht="21" customHeight="1" x14ac:dyDescent="0.55000000000000004">
      <c r="B33" s="1">
        <v>5</v>
      </c>
      <c r="C33" s="12"/>
      <c r="D33" s="18"/>
      <c r="E33" s="18"/>
      <c r="G33" s="1">
        <v>5</v>
      </c>
      <c r="H33" s="12"/>
      <c r="I33" s="18"/>
      <c r="J33" s="18"/>
    </row>
  </sheetData>
  <mergeCells count="14">
    <mergeCell ref="B5:B6"/>
    <mergeCell ref="B2:J2"/>
    <mergeCell ref="C4:E4"/>
    <mergeCell ref="F4:G4"/>
    <mergeCell ref="H4:J4"/>
    <mergeCell ref="C3:E3"/>
    <mergeCell ref="F3:G3"/>
    <mergeCell ref="H3:J3"/>
    <mergeCell ref="I8:J9"/>
    <mergeCell ref="D8:E9"/>
    <mergeCell ref="D17:E18"/>
    <mergeCell ref="D26:E27"/>
    <mergeCell ref="I26:J27"/>
    <mergeCell ref="I17:J18"/>
  </mergeCells>
  <phoneticPr fontId="1"/>
  <dataValidations count="2">
    <dataValidation type="list" allowBlank="1" showInputMessage="1" showErrorMessage="1" sqref="I16:J16 D16:E16 I25:J25 D25:E25" xr:uid="{DDAA7417-D627-4D01-AFC9-1E4BE6BAE7B2}">
      <formula1>"1,2,3"</formula1>
    </dataValidation>
    <dataValidation type="list" allowBlank="1" showInputMessage="1" showErrorMessage="1" sqref="E29:E33 E11:E15 J11:J15 J20:J24 E20:E24 J29:J33" xr:uid="{4AE95C5F-81A1-4751-AA49-97C7632B2178}">
      <formula1>"男,女"</formula1>
    </dataValidation>
  </dataValidations>
  <hyperlinks>
    <hyperlink ref="L5" r:id="rId1" xr:uid="{A59E68A5-9FE6-4247-B68A-64B1AD8BB475}"/>
  </hyperlinks>
  <printOptions horizontalCentered="1"/>
  <pageMargins left="0.23622047244094491" right="0.23622047244094491" top="0.55118110236220474" bottom="0.55118110236220474"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51C0B769-0D31-4AAB-AD17-7DCC19A4A7D7}">
          <x14:formula1>
            <xm:f>Sheet1!$B$2:$B$5</xm:f>
          </x14:formula1>
          <xm:sqref>C8 H26 H8 C17 H17 C26</xm:sqref>
        </x14:dataValidation>
        <x14:dataValidation type="list" allowBlank="1" showInputMessage="1" showErrorMessage="1" xr:uid="{6B2C12BB-FCB0-4CE8-87C9-68EEBF769593}">
          <x14:formula1>
            <xm:f>Sheet1!$C$2:$C$13</xm:f>
          </x14:formula1>
          <xm:sqref>I11:I15 D11:D15 D20:D24 I29:I33 I20:I24 D29:D33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3F52-72FF-4775-8FBB-B304EE2E8A08}">
  <sheetPr>
    <tabColor theme="8" tint="0.79998168889431442"/>
  </sheetPr>
  <dimension ref="B1:J33"/>
  <sheetViews>
    <sheetView view="pageBreakPreview" topLeftCell="B1" zoomScaleNormal="100" zoomScaleSheetLayoutView="100" workbookViewId="0">
      <selection activeCell="B3" sqref="B3"/>
    </sheetView>
  </sheetViews>
  <sheetFormatPr defaultRowHeight="18" x14ac:dyDescent="0.55000000000000004"/>
  <cols>
    <col min="1" max="1" width="2.33203125" customWidth="1"/>
    <col min="2" max="2" width="10.4140625" style="3" bestFit="1" customWidth="1"/>
    <col min="3" max="3" width="19.5" customWidth="1"/>
    <col min="4" max="5" width="7.1640625" style="17" customWidth="1"/>
    <col min="6" max="6" width="2.25" customWidth="1"/>
    <col min="7" max="7" width="10.4140625" style="3" bestFit="1" customWidth="1"/>
    <col min="8" max="8" width="19.5" customWidth="1"/>
    <col min="9" max="10" width="7.1640625" style="17" customWidth="1"/>
  </cols>
  <sheetData>
    <row r="1" spans="2:10" ht="10" customHeight="1" x14ac:dyDescent="0.55000000000000004"/>
    <row r="2" spans="2:10" ht="26.5" x14ac:dyDescent="0.55000000000000004">
      <c r="B2" s="43" t="s">
        <v>222</v>
      </c>
      <c r="C2" s="44"/>
      <c r="D2" s="44"/>
      <c r="E2" s="44"/>
      <c r="F2" s="44"/>
      <c r="G2" s="44"/>
      <c r="H2" s="44"/>
      <c r="I2" s="44"/>
      <c r="J2" s="45"/>
    </row>
    <row r="3" spans="2:10" s="9" customFormat="1" ht="27" customHeight="1" x14ac:dyDescent="0.55000000000000004">
      <c r="B3" s="7" t="s">
        <v>187</v>
      </c>
      <c r="C3" s="54" t="s">
        <v>239</v>
      </c>
      <c r="D3" s="54"/>
      <c r="E3" s="54"/>
      <c r="F3" s="55" t="s">
        <v>192</v>
      </c>
      <c r="G3" s="55"/>
      <c r="H3" s="56" t="s">
        <v>231</v>
      </c>
      <c r="I3" s="57"/>
      <c r="J3" s="58"/>
    </row>
    <row r="4" spans="2:10" s="9" customFormat="1" ht="27" customHeight="1" x14ac:dyDescent="0.55000000000000004">
      <c r="B4" s="10" t="s">
        <v>188</v>
      </c>
      <c r="C4" s="46" t="s">
        <v>253</v>
      </c>
      <c r="D4" s="47"/>
      <c r="E4" s="48"/>
      <c r="F4" s="49" t="s">
        <v>189</v>
      </c>
      <c r="G4" s="50"/>
      <c r="H4" s="51" t="s">
        <v>254</v>
      </c>
      <c r="I4" s="52"/>
      <c r="J4" s="53"/>
    </row>
    <row r="5" spans="2:10" ht="27" customHeight="1" x14ac:dyDescent="0.55000000000000004">
      <c r="B5" s="41" t="s">
        <v>191</v>
      </c>
      <c r="C5" s="23" t="s">
        <v>202</v>
      </c>
      <c r="D5" s="24">
        <v>2</v>
      </c>
      <c r="E5" s="23" t="s">
        <v>201</v>
      </c>
      <c r="F5" s="23" t="s">
        <v>203</v>
      </c>
      <c r="G5" s="23" t="s">
        <v>204</v>
      </c>
      <c r="H5" s="25">
        <f>D5*3000</f>
        <v>6000</v>
      </c>
      <c r="I5" s="23" t="s">
        <v>205</v>
      </c>
      <c r="J5" s="26"/>
    </row>
    <row r="6" spans="2:10" ht="27" customHeight="1" x14ac:dyDescent="0.55000000000000004">
      <c r="B6" s="42"/>
      <c r="C6" s="27" t="s">
        <v>206</v>
      </c>
      <c r="D6" s="28">
        <v>3</v>
      </c>
      <c r="E6" s="29" t="s">
        <v>201</v>
      </c>
      <c r="F6" s="29" t="s">
        <v>203</v>
      </c>
      <c r="G6" s="29" t="s">
        <v>207</v>
      </c>
      <c r="H6" s="30">
        <f>D6*2000</f>
        <v>6000</v>
      </c>
      <c r="I6" s="29" t="s">
        <v>205</v>
      </c>
      <c r="J6" s="31"/>
    </row>
    <row r="8" spans="2:10" ht="30.5" customHeight="1" x14ac:dyDescent="0.55000000000000004">
      <c r="B8" s="1" t="s">
        <v>170</v>
      </c>
      <c r="C8" s="21" t="s">
        <v>199</v>
      </c>
      <c r="D8" s="37" t="s">
        <v>255</v>
      </c>
      <c r="E8" s="38"/>
      <c r="G8" s="1" t="s">
        <v>170</v>
      </c>
      <c r="H8" s="21" t="s">
        <v>193</v>
      </c>
      <c r="I8" s="37" t="s">
        <v>255</v>
      </c>
      <c r="J8" s="38"/>
    </row>
    <row r="9" spans="2:10" ht="21" customHeight="1" x14ac:dyDescent="0.55000000000000004">
      <c r="B9" s="1" t="s">
        <v>187</v>
      </c>
      <c r="C9" s="22" t="s">
        <v>239</v>
      </c>
      <c r="D9" s="39"/>
      <c r="E9" s="40"/>
      <c r="G9" s="1" t="s">
        <v>187</v>
      </c>
      <c r="H9" s="22" t="s">
        <v>223</v>
      </c>
      <c r="I9" s="39"/>
      <c r="J9" s="40"/>
    </row>
    <row r="10" spans="2:10" ht="21" customHeight="1" x14ac:dyDescent="0.55000000000000004">
      <c r="B10" s="1" t="s">
        <v>190</v>
      </c>
      <c r="C10" s="11" t="s">
        <v>231</v>
      </c>
      <c r="D10" s="20" t="s">
        <v>0</v>
      </c>
      <c r="E10" s="20" t="s">
        <v>208</v>
      </c>
      <c r="G10" s="1" t="s">
        <v>190</v>
      </c>
      <c r="H10" s="11" t="s">
        <v>235</v>
      </c>
      <c r="I10" s="20" t="s">
        <v>0</v>
      </c>
      <c r="J10" s="20" t="s">
        <v>208</v>
      </c>
    </row>
    <row r="11" spans="2:10" ht="21" customHeight="1" x14ac:dyDescent="0.55000000000000004">
      <c r="B11" s="1">
        <v>1</v>
      </c>
      <c r="C11" s="12" t="s">
        <v>232</v>
      </c>
      <c r="D11" s="18"/>
      <c r="E11" s="18" t="s">
        <v>221</v>
      </c>
      <c r="G11" s="1">
        <v>1</v>
      </c>
      <c r="H11" s="11" t="s">
        <v>235</v>
      </c>
      <c r="I11" s="18"/>
      <c r="J11" s="18" t="s">
        <v>242</v>
      </c>
    </row>
    <row r="12" spans="2:10" ht="21" customHeight="1" x14ac:dyDescent="0.55000000000000004">
      <c r="B12" s="1">
        <v>2</v>
      </c>
      <c r="C12" s="12" t="s">
        <v>233</v>
      </c>
      <c r="D12" s="18"/>
      <c r="E12" s="18" t="s">
        <v>221</v>
      </c>
      <c r="G12" s="1">
        <v>2</v>
      </c>
      <c r="H12" s="12" t="s">
        <v>236</v>
      </c>
      <c r="I12" s="18"/>
      <c r="J12" s="18" t="s">
        <v>242</v>
      </c>
    </row>
    <row r="13" spans="2:10" ht="21" customHeight="1" x14ac:dyDescent="0.55000000000000004">
      <c r="B13" s="1">
        <v>3</v>
      </c>
      <c r="C13" s="12" t="s">
        <v>234</v>
      </c>
      <c r="D13" s="18" t="s">
        <v>218</v>
      </c>
      <c r="E13" s="18" t="s">
        <v>221</v>
      </c>
      <c r="G13" s="1">
        <v>3</v>
      </c>
      <c r="H13" s="12" t="s">
        <v>237</v>
      </c>
      <c r="I13" s="18" t="s">
        <v>214</v>
      </c>
      <c r="J13" s="18" t="s">
        <v>242</v>
      </c>
    </row>
    <row r="14" spans="2:10" ht="21" customHeight="1" x14ac:dyDescent="0.55000000000000004">
      <c r="B14" s="1">
        <v>4</v>
      </c>
      <c r="C14" s="12" t="s">
        <v>243</v>
      </c>
      <c r="D14" s="18" t="s">
        <v>218</v>
      </c>
      <c r="E14" s="18" t="s">
        <v>241</v>
      </c>
      <c r="G14" s="1">
        <v>4</v>
      </c>
      <c r="H14" s="12" t="s">
        <v>238</v>
      </c>
      <c r="I14" s="18" t="s">
        <v>214</v>
      </c>
      <c r="J14" s="18" t="s">
        <v>242</v>
      </c>
    </row>
    <row r="15" spans="2:10" ht="21" customHeight="1" x14ac:dyDescent="0.55000000000000004">
      <c r="B15" s="1">
        <v>5</v>
      </c>
      <c r="C15" s="12"/>
      <c r="D15" s="18"/>
      <c r="E15" s="18"/>
      <c r="G15" s="1">
        <v>5</v>
      </c>
      <c r="H15" s="12"/>
      <c r="I15" s="18"/>
      <c r="J15" s="18"/>
    </row>
    <row r="16" spans="2:10" x14ac:dyDescent="0.55000000000000004">
      <c r="C16" s="16"/>
      <c r="D16" s="19"/>
      <c r="E16" s="19"/>
      <c r="H16" s="16"/>
      <c r="I16" s="19"/>
      <c r="J16" s="19"/>
    </row>
    <row r="17" spans="2:10" ht="30.5" customHeight="1" x14ac:dyDescent="0.55000000000000004">
      <c r="B17" s="1" t="s">
        <v>170</v>
      </c>
      <c r="C17" s="21" t="s">
        <v>195</v>
      </c>
      <c r="D17" s="37" t="s">
        <v>255</v>
      </c>
      <c r="E17" s="38"/>
      <c r="G17" s="1" t="s">
        <v>170</v>
      </c>
      <c r="H17" s="21" t="s">
        <v>195</v>
      </c>
      <c r="I17" s="37" t="s">
        <v>255</v>
      </c>
      <c r="J17" s="38"/>
    </row>
    <row r="18" spans="2:10" ht="21" customHeight="1" x14ac:dyDescent="0.55000000000000004">
      <c r="B18" s="1" t="s">
        <v>187</v>
      </c>
      <c r="C18" s="22" t="s">
        <v>223</v>
      </c>
      <c r="D18" s="39"/>
      <c r="E18" s="40"/>
      <c r="G18" s="1" t="s">
        <v>187</v>
      </c>
      <c r="H18" s="22" t="s">
        <v>224</v>
      </c>
      <c r="I18" s="39"/>
      <c r="J18" s="40"/>
    </row>
    <row r="19" spans="2:10" ht="21" customHeight="1" x14ac:dyDescent="0.55000000000000004">
      <c r="B19" s="1" t="s">
        <v>190</v>
      </c>
      <c r="C19" s="11" t="s">
        <v>231</v>
      </c>
      <c r="D19" s="20" t="s">
        <v>0</v>
      </c>
      <c r="E19" s="20" t="s">
        <v>208</v>
      </c>
      <c r="G19" s="1" t="s">
        <v>190</v>
      </c>
      <c r="H19" s="11" t="s">
        <v>231</v>
      </c>
      <c r="I19" s="20" t="s">
        <v>0</v>
      </c>
      <c r="J19" s="20" t="s">
        <v>208</v>
      </c>
    </row>
    <row r="20" spans="2:10" ht="21" customHeight="1" x14ac:dyDescent="0.55000000000000004">
      <c r="B20" s="1">
        <v>1</v>
      </c>
      <c r="C20" s="12" t="s">
        <v>240</v>
      </c>
      <c r="D20" s="18" t="s">
        <v>214</v>
      </c>
      <c r="E20" s="18" t="s">
        <v>221</v>
      </c>
      <c r="G20" s="1">
        <v>1</v>
      </c>
      <c r="H20" s="12" t="s">
        <v>250</v>
      </c>
      <c r="I20" s="18" t="s">
        <v>217</v>
      </c>
      <c r="J20" s="18" t="s">
        <v>221</v>
      </c>
    </row>
    <row r="21" spans="2:10" ht="21" customHeight="1" x14ac:dyDescent="0.55000000000000004">
      <c r="B21" s="1">
        <v>2</v>
      </c>
      <c r="C21" s="12" t="s">
        <v>248</v>
      </c>
      <c r="D21" s="18" t="s">
        <v>212</v>
      </c>
      <c r="E21" s="18" t="s">
        <v>221</v>
      </c>
      <c r="G21" s="1">
        <v>2</v>
      </c>
      <c r="H21" s="12" t="s">
        <v>251</v>
      </c>
      <c r="I21" s="18" t="s">
        <v>217</v>
      </c>
      <c r="J21" s="18" t="s">
        <v>221</v>
      </c>
    </row>
    <row r="22" spans="2:10" ht="21" customHeight="1" x14ac:dyDescent="0.55000000000000004">
      <c r="B22" s="1">
        <v>3</v>
      </c>
      <c r="C22" s="12" t="s">
        <v>249</v>
      </c>
      <c r="D22" s="18" t="s">
        <v>215</v>
      </c>
      <c r="E22" s="18" t="s">
        <v>221</v>
      </c>
      <c r="G22" s="1">
        <v>3</v>
      </c>
      <c r="H22" s="12" t="s">
        <v>252</v>
      </c>
      <c r="I22" s="18" t="s">
        <v>217</v>
      </c>
      <c r="J22" s="18" t="s">
        <v>221</v>
      </c>
    </row>
    <row r="23" spans="2:10" ht="21" customHeight="1" x14ac:dyDescent="0.55000000000000004">
      <c r="B23" s="1">
        <v>4</v>
      </c>
      <c r="C23" s="12"/>
      <c r="D23" s="18"/>
      <c r="E23" s="18"/>
      <c r="G23" s="1">
        <v>4</v>
      </c>
      <c r="H23" s="12"/>
      <c r="I23" s="18"/>
      <c r="J23" s="18"/>
    </row>
    <row r="24" spans="2:10" ht="21" customHeight="1" x14ac:dyDescent="0.55000000000000004">
      <c r="B24" s="1">
        <v>5</v>
      </c>
      <c r="C24" s="12"/>
      <c r="D24" s="18"/>
      <c r="E24" s="18"/>
      <c r="G24" s="1">
        <v>5</v>
      </c>
      <c r="H24" s="12"/>
      <c r="I24" s="18"/>
      <c r="J24" s="18"/>
    </row>
    <row r="25" spans="2:10" x14ac:dyDescent="0.55000000000000004">
      <c r="C25" s="16"/>
      <c r="D25" s="19"/>
      <c r="E25" s="19"/>
      <c r="H25" s="16"/>
      <c r="I25" s="19"/>
      <c r="J25" s="19"/>
    </row>
    <row r="26" spans="2:10" ht="30.5" customHeight="1" x14ac:dyDescent="0.55000000000000004">
      <c r="B26" s="1" t="s">
        <v>170</v>
      </c>
      <c r="C26" s="21" t="s">
        <v>197</v>
      </c>
      <c r="D26" s="37" t="s">
        <v>255</v>
      </c>
      <c r="E26" s="38"/>
      <c r="G26" s="1" t="s">
        <v>170</v>
      </c>
      <c r="H26" s="21"/>
      <c r="I26" s="37" t="s">
        <v>255</v>
      </c>
      <c r="J26" s="38"/>
    </row>
    <row r="27" spans="2:10" ht="21" customHeight="1" x14ac:dyDescent="0.55000000000000004">
      <c r="B27" s="1" t="s">
        <v>187</v>
      </c>
      <c r="C27" s="22" t="s">
        <v>239</v>
      </c>
      <c r="D27" s="39"/>
      <c r="E27" s="40"/>
      <c r="G27" s="1" t="s">
        <v>187</v>
      </c>
      <c r="H27" s="22"/>
      <c r="I27" s="39"/>
      <c r="J27" s="40"/>
    </row>
    <row r="28" spans="2:10" ht="21" customHeight="1" x14ac:dyDescent="0.55000000000000004">
      <c r="B28" s="1" t="s">
        <v>190</v>
      </c>
      <c r="C28" s="11" t="s">
        <v>244</v>
      </c>
      <c r="D28" s="20" t="s">
        <v>0</v>
      </c>
      <c r="E28" s="20" t="s">
        <v>208</v>
      </c>
      <c r="G28" s="1" t="s">
        <v>190</v>
      </c>
      <c r="H28" s="11"/>
      <c r="I28" s="20" t="s">
        <v>0</v>
      </c>
      <c r="J28" s="20" t="s">
        <v>208</v>
      </c>
    </row>
    <row r="29" spans="2:10" ht="21" customHeight="1" x14ac:dyDescent="0.55000000000000004">
      <c r="B29" s="1">
        <v>1</v>
      </c>
      <c r="C29" s="12" t="s">
        <v>245</v>
      </c>
      <c r="D29" s="18" t="s">
        <v>214</v>
      </c>
      <c r="E29" s="18" t="s">
        <v>241</v>
      </c>
      <c r="G29" s="1">
        <v>1</v>
      </c>
      <c r="H29" s="12"/>
      <c r="I29" s="18"/>
      <c r="J29" s="18"/>
    </row>
    <row r="30" spans="2:10" ht="21" customHeight="1" x14ac:dyDescent="0.55000000000000004">
      <c r="B30" s="1">
        <v>2</v>
      </c>
      <c r="C30" s="12" t="s">
        <v>246</v>
      </c>
      <c r="D30" s="18" t="s">
        <v>214</v>
      </c>
      <c r="E30" s="18" t="s">
        <v>241</v>
      </c>
      <c r="G30" s="1">
        <v>2</v>
      </c>
      <c r="H30" s="12"/>
      <c r="I30" s="18"/>
      <c r="J30" s="18"/>
    </row>
    <row r="31" spans="2:10" ht="21" customHeight="1" x14ac:dyDescent="0.55000000000000004">
      <c r="B31" s="1">
        <v>3</v>
      </c>
      <c r="C31" s="12" t="s">
        <v>247</v>
      </c>
      <c r="D31" s="18" t="s">
        <v>214</v>
      </c>
      <c r="E31" s="18" t="s">
        <v>241</v>
      </c>
      <c r="G31" s="1">
        <v>3</v>
      </c>
      <c r="H31" s="12"/>
      <c r="I31" s="18"/>
      <c r="J31" s="18"/>
    </row>
    <row r="32" spans="2:10" ht="21" customHeight="1" x14ac:dyDescent="0.55000000000000004">
      <c r="B32" s="1">
        <v>4</v>
      </c>
      <c r="C32" s="12"/>
      <c r="D32" s="18"/>
      <c r="E32" s="18"/>
      <c r="G32" s="1">
        <v>4</v>
      </c>
      <c r="H32" s="12"/>
      <c r="I32" s="18"/>
      <c r="J32" s="18"/>
    </row>
    <row r="33" spans="2:10" ht="21" customHeight="1" x14ac:dyDescent="0.55000000000000004">
      <c r="B33" s="1">
        <v>5</v>
      </c>
      <c r="C33" s="12"/>
      <c r="D33" s="18"/>
      <c r="E33" s="18"/>
      <c r="G33" s="1">
        <v>5</v>
      </c>
      <c r="H33" s="12"/>
      <c r="I33" s="18"/>
      <c r="J33" s="18"/>
    </row>
  </sheetData>
  <sheetProtection sheet="1" objects="1" scenarios="1"/>
  <mergeCells count="14">
    <mergeCell ref="B5:B6"/>
    <mergeCell ref="D8:E9"/>
    <mergeCell ref="I8:J9"/>
    <mergeCell ref="D17:E18"/>
    <mergeCell ref="I17:J18"/>
    <mergeCell ref="D26:E27"/>
    <mergeCell ref="I26:J27"/>
    <mergeCell ref="B2:J2"/>
    <mergeCell ref="C3:E3"/>
    <mergeCell ref="F3:G3"/>
    <mergeCell ref="H3:J3"/>
    <mergeCell ref="C4:E4"/>
    <mergeCell ref="F4:G4"/>
    <mergeCell ref="H4:J4"/>
  </mergeCells>
  <phoneticPr fontId="1"/>
  <dataValidations count="2">
    <dataValidation type="list" allowBlank="1" showInputMessage="1" showErrorMessage="1" sqref="J11:J15 E11:E15 E20:E24 J29:J33 J20:J24 E29:E33" xr:uid="{9836897C-1DAF-4C99-964D-8F4DAF7214EE}">
      <formula1>"男,女"</formula1>
    </dataValidation>
    <dataValidation type="list" allowBlank="1" showInputMessage="1" showErrorMessage="1" sqref="I16:J16 D16:E16 I25:J25 D25:E25" xr:uid="{ADA90FFF-12E7-40EB-A18A-683A8FEAA0A0}">
      <formula1>"1,2,3"</formula1>
    </dataValidation>
  </dataValidations>
  <printOptions horizontalCentered="1"/>
  <pageMargins left="0.23622047244094491" right="0.23622047244094491" top="0.55118110236220474"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FD57DC4-CBD4-4D27-B75E-232729E99D0A}">
          <x14:formula1>
            <xm:f>Sheet1!$C$2:$C$13</xm:f>
          </x14:formula1>
          <xm:sqref>D20:D24 D11:D15 I11:I15 I20:I24 D29:D33 I29:I33</xm:sqref>
        </x14:dataValidation>
        <x14:dataValidation type="list" allowBlank="1" showInputMessage="1" showErrorMessage="1" xr:uid="{B6292DE5-61A9-4160-A5EB-C45F10F99070}">
          <x14:formula1>
            <xm:f>Sheet1!$B$2:$B$5</xm:f>
          </x14:formula1>
          <xm:sqref>C8 C26 H8 C17 H17 H26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6DDE2-0E71-4E31-8B1F-F2C240FE2C14}">
  <dimension ref="A2:N8"/>
  <sheetViews>
    <sheetView workbookViewId="0">
      <selection activeCell="B8" sqref="B8"/>
    </sheetView>
  </sheetViews>
  <sheetFormatPr defaultRowHeight="18" x14ac:dyDescent="0.55000000000000004"/>
  <cols>
    <col min="2" max="2" width="20.25" bestFit="1" customWidth="1"/>
    <col min="3" max="3" width="26.6640625" customWidth="1"/>
    <col min="4" max="5" width="13.6640625" customWidth="1"/>
    <col min="6" max="6" width="4.08203125" customWidth="1"/>
    <col min="7" max="7" width="13.6640625" customWidth="1"/>
    <col min="8" max="8" width="4.08203125" customWidth="1"/>
    <col min="9" max="9" width="13.6640625" customWidth="1"/>
    <col min="10" max="10" width="4.08203125" customWidth="1"/>
    <col min="11" max="11" width="13.6640625" customWidth="1"/>
    <col min="12" max="12" width="4.08203125" customWidth="1"/>
    <col min="13" max="13" width="13.6640625" customWidth="1"/>
    <col min="14" max="14" width="4.08203125" customWidth="1"/>
  </cols>
  <sheetData>
    <row r="2" spans="1:14" x14ac:dyDescent="0.55000000000000004">
      <c r="B2" s="13" t="s">
        <v>170</v>
      </c>
      <c r="C2" s="13" t="s">
        <v>187</v>
      </c>
      <c r="D2" s="13" t="s">
        <v>225</v>
      </c>
      <c r="E2" s="13" t="s">
        <v>226</v>
      </c>
      <c r="F2" s="13"/>
      <c r="G2" s="13" t="s">
        <v>227</v>
      </c>
      <c r="H2" s="13"/>
      <c r="I2" s="13" t="s">
        <v>228</v>
      </c>
      <c r="J2" s="13"/>
      <c r="K2" s="13" t="s">
        <v>229</v>
      </c>
      <c r="L2" s="13"/>
      <c r="M2" s="13" t="s">
        <v>230</v>
      </c>
      <c r="N2" s="13"/>
    </row>
    <row r="3" spans="1:14" x14ac:dyDescent="0.55000000000000004">
      <c r="A3">
        <v>1</v>
      </c>
      <c r="B3" s="13">
        <f>大会申込書!C8</f>
        <v>0</v>
      </c>
      <c r="C3" s="13">
        <f>大会申込書!C9</f>
        <v>0</v>
      </c>
      <c r="D3" s="13">
        <f>大会申込書!C10</f>
        <v>0</v>
      </c>
      <c r="E3" s="13">
        <f>大会申込書!C11</f>
        <v>0</v>
      </c>
      <c r="F3" s="13">
        <f>大会申込書!D11</f>
        <v>0</v>
      </c>
      <c r="G3" s="13">
        <f>大会申込書!C12</f>
        <v>0</v>
      </c>
      <c r="H3" s="13">
        <f>大会申込書!D12</f>
        <v>0</v>
      </c>
      <c r="I3" s="13">
        <f>大会申込書!C13</f>
        <v>0</v>
      </c>
      <c r="J3" s="13">
        <f>大会申込書!D13</f>
        <v>0</v>
      </c>
      <c r="K3" s="13">
        <f>大会申込書!C14</f>
        <v>0</v>
      </c>
      <c r="L3" s="13">
        <f>大会申込書!D14</f>
        <v>0</v>
      </c>
      <c r="M3" s="13">
        <f>大会申込書!C15</f>
        <v>0</v>
      </c>
      <c r="N3" s="13">
        <f>大会申込書!D15</f>
        <v>0</v>
      </c>
    </row>
    <row r="4" spans="1:14" x14ac:dyDescent="0.55000000000000004">
      <c r="A4">
        <v>2</v>
      </c>
      <c r="B4" s="13">
        <f>大会申込書!H8</f>
        <v>0</v>
      </c>
      <c r="C4" s="13">
        <f>大会申込書!H9</f>
        <v>0</v>
      </c>
      <c r="D4" s="13">
        <f>大会申込書!H10</f>
        <v>0</v>
      </c>
      <c r="E4" s="13">
        <f>大会申込書!H11</f>
        <v>0</v>
      </c>
      <c r="F4" s="13">
        <f>大会申込書!I11</f>
        <v>0</v>
      </c>
      <c r="G4" s="13">
        <f>大会申込書!H12</f>
        <v>0</v>
      </c>
      <c r="H4" s="13">
        <f>大会申込書!I12</f>
        <v>0</v>
      </c>
      <c r="I4" s="13">
        <f>大会申込書!H13</f>
        <v>0</v>
      </c>
      <c r="J4" s="13">
        <f>大会申込書!I13</f>
        <v>0</v>
      </c>
      <c r="K4" s="13">
        <f>大会申込書!H14</f>
        <v>0</v>
      </c>
      <c r="L4" s="13">
        <f>大会申込書!I14</f>
        <v>0</v>
      </c>
      <c r="M4" s="13">
        <f>大会申込書!H15</f>
        <v>0</v>
      </c>
      <c r="N4" s="13">
        <f>大会申込書!I15</f>
        <v>0</v>
      </c>
    </row>
    <row r="5" spans="1:14" x14ac:dyDescent="0.55000000000000004">
      <c r="A5">
        <v>3</v>
      </c>
      <c r="B5" s="13">
        <f>大会申込書!C17</f>
        <v>0</v>
      </c>
      <c r="C5" s="13">
        <f>大会申込書!C18</f>
        <v>0</v>
      </c>
      <c r="D5" s="13">
        <f>大会申込書!C19</f>
        <v>0</v>
      </c>
      <c r="E5" s="13">
        <f>大会申込書!C20</f>
        <v>0</v>
      </c>
      <c r="F5" s="13">
        <f>大会申込書!D20</f>
        <v>0</v>
      </c>
      <c r="G5" s="13">
        <f>大会申込書!C21</f>
        <v>0</v>
      </c>
      <c r="H5" s="13">
        <f>大会申込書!D21</f>
        <v>0</v>
      </c>
      <c r="I5" s="13">
        <f>大会申込書!C22</f>
        <v>0</v>
      </c>
      <c r="J5" s="13">
        <f>大会申込書!D22</f>
        <v>0</v>
      </c>
      <c r="K5" s="13">
        <f>大会申込書!C23</f>
        <v>0</v>
      </c>
      <c r="L5" s="13">
        <f>大会申込書!D23</f>
        <v>0</v>
      </c>
      <c r="M5" s="13">
        <f>大会申込書!C24</f>
        <v>0</v>
      </c>
      <c r="N5" s="13">
        <f>大会申込書!D24</f>
        <v>0</v>
      </c>
    </row>
    <row r="6" spans="1:14" x14ac:dyDescent="0.55000000000000004">
      <c r="A6">
        <v>4</v>
      </c>
      <c r="B6" s="13">
        <f>大会申込書!H17</f>
        <v>0</v>
      </c>
      <c r="C6" s="13">
        <f>大会申込書!H18</f>
        <v>0</v>
      </c>
      <c r="D6" s="13">
        <f>大会申込書!H19</f>
        <v>0</v>
      </c>
      <c r="E6" s="13">
        <f>大会申込書!H20</f>
        <v>0</v>
      </c>
      <c r="F6" s="13">
        <f>大会申込書!I20</f>
        <v>0</v>
      </c>
      <c r="G6" s="13">
        <f>大会申込書!H21</f>
        <v>0</v>
      </c>
      <c r="H6" s="13">
        <f>大会申込書!I21</f>
        <v>0</v>
      </c>
      <c r="I6" s="13">
        <f>大会申込書!H22</f>
        <v>0</v>
      </c>
      <c r="J6" s="13">
        <f>大会申込書!I22</f>
        <v>0</v>
      </c>
      <c r="K6" s="13">
        <f>大会申込書!H23</f>
        <v>0</v>
      </c>
      <c r="L6" s="13">
        <f>大会申込書!I23</f>
        <v>0</v>
      </c>
      <c r="M6" s="13">
        <f>大会申込書!H24</f>
        <v>0</v>
      </c>
      <c r="N6" s="13">
        <f>大会申込書!I24</f>
        <v>0</v>
      </c>
    </row>
    <row r="7" spans="1:14" x14ac:dyDescent="0.55000000000000004">
      <c r="A7">
        <v>5</v>
      </c>
      <c r="B7" s="13">
        <f>大会申込書!C26</f>
        <v>0</v>
      </c>
      <c r="C7" s="13">
        <f>大会申込書!C27</f>
        <v>0</v>
      </c>
      <c r="D7" s="13">
        <f>大会申込書!C28</f>
        <v>0</v>
      </c>
      <c r="E7" s="13">
        <f>大会申込書!C29</f>
        <v>0</v>
      </c>
      <c r="F7" s="13">
        <f>大会申込書!D29</f>
        <v>0</v>
      </c>
      <c r="G7" s="13">
        <f>大会申込書!C30</f>
        <v>0</v>
      </c>
      <c r="H7" s="13">
        <f>大会申込書!D30</f>
        <v>0</v>
      </c>
      <c r="I7" s="13">
        <f>大会申込書!C31</f>
        <v>0</v>
      </c>
      <c r="J7" s="13">
        <f>大会申込書!D31</f>
        <v>0</v>
      </c>
      <c r="K7" s="13">
        <f>大会申込書!C32</f>
        <v>0</v>
      </c>
      <c r="L7" s="13">
        <f>大会申込書!D32</f>
        <v>0</v>
      </c>
      <c r="M7" s="13">
        <f>大会申込書!C33</f>
        <v>0</v>
      </c>
      <c r="N7" s="13">
        <f>大会申込書!D33</f>
        <v>0</v>
      </c>
    </row>
    <row r="8" spans="1:14" x14ac:dyDescent="0.55000000000000004">
      <c r="A8">
        <v>6</v>
      </c>
      <c r="B8" s="13">
        <f>大会申込書!H26</f>
        <v>0</v>
      </c>
      <c r="C8" s="13">
        <f>大会申込書!H27</f>
        <v>0</v>
      </c>
      <c r="D8" s="13">
        <f>大会申込書!H28</f>
        <v>0</v>
      </c>
      <c r="E8" s="13">
        <f>大会申込書!H29</f>
        <v>0</v>
      </c>
      <c r="F8" s="13">
        <f>大会申込書!I29</f>
        <v>0</v>
      </c>
      <c r="G8" s="13">
        <f>大会申込書!H30</f>
        <v>0</v>
      </c>
      <c r="H8" s="13">
        <f>大会申込書!I30</f>
        <v>0</v>
      </c>
      <c r="I8" s="13">
        <f>大会申込書!H31</f>
        <v>0</v>
      </c>
      <c r="J8" s="13">
        <f>大会申込書!I31</f>
        <v>0</v>
      </c>
      <c r="K8" s="13">
        <f>大会申込書!H32</f>
        <v>0</v>
      </c>
      <c r="L8" s="13">
        <f>大会申込書!I32</f>
        <v>0</v>
      </c>
      <c r="M8" s="13">
        <f>大会申込書!H33</f>
        <v>0</v>
      </c>
      <c r="N8" s="13">
        <f>大会申込書!I33</f>
        <v>0</v>
      </c>
    </row>
  </sheetData>
  <sheetProtection sheet="1" objects="1" scenarios="1"/>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FEDA4-F5D7-4E6A-B95F-B605173C2BF2}">
  <dimension ref="B1:C13"/>
  <sheetViews>
    <sheetView workbookViewId="0">
      <selection activeCell="C11" sqref="C11:C13"/>
    </sheetView>
  </sheetViews>
  <sheetFormatPr defaultRowHeight="18" x14ac:dyDescent="0.55000000000000004"/>
  <cols>
    <col min="2" max="2" width="20.25" bestFit="1" customWidth="1"/>
  </cols>
  <sheetData>
    <row r="1" spans="2:3" x14ac:dyDescent="0.55000000000000004">
      <c r="B1" t="s">
        <v>170</v>
      </c>
      <c r="C1" t="s">
        <v>0</v>
      </c>
    </row>
    <row r="2" spans="2:3" x14ac:dyDescent="0.55000000000000004">
      <c r="B2" t="s">
        <v>200</v>
      </c>
      <c r="C2" t="s">
        <v>209</v>
      </c>
    </row>
    <row r="3" spans="2:3" x14ac:dyDescent="0.55000000000000004">
      <c r="B3" t="s">
        <v>194</v>
      </c>
      <c r="C3" t="s">
        <v>210</v>
      </c>
    </row>
    <row r="4" spans="2:3" x14ac:dyDescent="0.55000000000000004">
      <c r="B4" t="s">
        <v>196</v>
      </c>
      <c r="C4" t="s">
        <v>211</v>
      </c>
    </row>
    <row r="5" spans="2:3" x14ac:dyDescent="0.55000000000000004">
      <c r="B5" t="s">
        <v>198</v>
      </c>
      <c r="C5" t="s">
        <v>212</v>
      </c>
    </row>
    <row r="6" spans="2:3" x14ac:dyDescent="0.55000000000000004">
      <c r="C6" t="s">
        <v>213</v>
      </c>
    </row>
    <row r="7" spans="2:3" x14ac:dyDescent="0.55000000000000004">
      <c r="C7" t="s">
        <v>214</v>
      </c>
    </row>
    <row r="8" spans="2:3" x14ac:dyDescent="0.55000000000000004">
      <c r="C8" t="s">
        <v>215</v>
      </c>
    </row>
    <row r="9" spans="2:3" x14ac:dyDescent="0.55000000000000004">
      <c r="C9" t="s">
        <v>216</v>
      </c>
    </row>
    <row r="10" spans="2:3" x14ac:dyDescent="0.55000000000000004">
      <c r="C10" t="s">
        <v>217</v>
      </c>
    </row>
    <row r="11" spans="2:3" x14ac:dyDescent="0.55000000000000004">
      <c r="C11" t="s">
        <v>218</v>
      </c>
    </row>
    <row r="12" spans="2:3" x14ac:dyDescent="0.55000000000000004">
      <c r="C12" t="s">
        <v>219</v>
      </c>
    </row>
    <row r="13" spans="2:3" x14ac:dyDescent="0.55000000000000004">
      <c r="C13" t="s">
        <v>220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元データ</vt:lpstr>
      <vt:lpstr>学校対抗</vt:lpstr>
      <vt:lpstr>大会申込書</vt:lpstr>
      <vt:lpstr>(作成例)</vt:lpstr>
      <vt:lpstr>データ回収用</vt:lpstr>
      <vt:lpstr>Sheet1</vt:lpstr>
      <vt:lpstr>'(作成例)'!Print_Area</vt:lpstr>
      <vt:lpstr>学校対抗!Print_Area</vt:lpstr>
      <vt:lpstr>大会申込書!Print_Area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斉</dc:creator>
  <cp:lastModifiedBy>山田　斉</cp:lastModifiedBy>
  <cp:lastPrinted>2023-08-15T23:12:41Z</cp:lastPrinted>
  <dcterms:created xsi:type="dcterms:W3CDTF">2023-01-12T12:12:52Z</dcterms:created>
  <dcterms:modified xsi:type="dcterms:W3CDTF">2023-08-15T23:13:12Z</dcterms:modified>
</cp:coreProperties>
</file>